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240" windowHeight="8700" tabRatio="836" activeTab="8"/>
  </bookViews>
  <sheets>
    <sheet name="ใบสรุป" sheetId="1" r:id="rId1"/>
    <sheet name="นศ" sheetId="2" r:id="rId2"/>
    <sheet name="บุคลากร" sheetId="3" r:id="rId3"/>
    <sheet name="บัณฑิต" sheetId="4" r:id="rId4"/>
    <sheet name="รางวัล" sheetId="5" r:id="rId5"/>
    <sheet name="บริการวิชาการ" sheetId="6" r:id="rId6"/>
    <sheet name="พัฒนาบุคลากร" sheetId="7" r:id="rId7"/>
    <sheet name="พัฒนานศ." sheetId="8" r:id="rId8"/>
    <sheet name="ทำนุ" sheetId="9" r:id="rId9"/>
    <sheet name="วิจัย" sheetId="10" r:id="rId10"/>
    <sheet name="การเงิน" sheetId="11" r:id="rId11"/>
    <sheet name="วิเทศ" sheetId="12" r:id="rId12"/>
    <sheet name="ร่วมมือ" sheetId="13" r:id="rId13"/>
    <sheet name="การเรียนการสอน" sheetId="14" r:id="rId14"/>
    <sheet name="สารนิพนธ์" sheetId="15" r:id="rId15"/>
    <sheet name="วิทยานิพนธ์" sheetId="16" r:id="rId16"/>
    <sheet name="ผลงานวิชาการอื่น ๆ" sheetId="17" r:id="rId17"/>
    <sheet name="เชิงคุณภาพ" sheetId="18" r:id="rId18"/>
    <sheet name="อื่นๆ" sheetId="19" r:id="rId19"/>
  </sheets>
  <definedNames>
    <definedName name="_xlnm.Print_Area" localSheetId="10">'การเงิน'!$A$1:$Y$111</definedName>
    <definedName name="_xlnm.Print_Area" localSheetId="13">'การเรียนการสอน'!$A$1:$Z$118</definedName>
    <definedName name="_xlnm.Print_Area" localSheetId="17">'เชิงคุณภาพ'!$A$1:$Z$54</definedName>
    <definedName name="_xlnm.Print_Area" localSheetId="8">'ทำนุ'!$A$1:$Z$109</definedName>
    <definedName name="_xlnm.Print_Area" localSheetId="1">'นศ'!$A$1:$Y$71</definedName>
    <definedName name="_xlnm.Print_Area" localSheetId="5">'บริการวิชาการ'!$A$1:$Z$200</definedName>
    <definedName name="_xlnm.Print_Area" localSheetId="3">'บัณฑิต'!$A$1:$Y$38</definedName>
    <definedName name="_xlnm.Print_Area" localSheetId="2">'บุคลากร'!$A$1:$Y$34</definedName>
    <definedName name="_xlnm.Print_Area" localSheetId="0">'ใบสรุป'!$A$1:$G$27</definedName>
    <definedName name="_xlnm.Print_Area" localSheetId="16">'ผลงานวิชาการอื่น ๆ'!$A$1:$Y$11</definedName>
    <definedName name="_xlnm.Print_Area" localSheetId="7">'พัฒนานศ.'!$A$1:$Z$77</definedName>
    <definedName name="_xlnm.Print_Area" localSheetId="6">'พัฒนาบุคลากร'!$A$1:$Z$66</definedName>
    <definedName name="_xlnm.Print_Area" localSheetId="12">'ร่วมมือ'!$A$1:$Z$10</definedName>
    <definedName name="_xlnm.Print_Area" localSheetId="4">'รางวัล'!$A$1:$Z$402</definedName>
    <definedName name="_xlnm.Print_Area" localSheetId="9">'วิจัย'!$A$1:$Z$186</definedName>
    <definedName name="_xlnm.Print_Area" localSheetId="15">'วิทยานิพนธ์'!$A$1:$Z$46</definedName>
    <definedName name="_xlnm.Print_Area" localSheetId="14">'สารนิพนธ์'!$A$1:$Z$26</definedName>
    <definedName name="_xlnm.Print_Area" localSheetId="18">'อื่นๆ'!$A$1:$Y$74</definedName>
    <definedName name="_xlnm.Print_Titles" localSheetId="10">'การเงิน'!$1:$4</definedName>
    <definedName name="_xlnm.Print_Titles" localSheetId="13">'การเรียนการสอน'!$1:$4</definedName>
    <definedName name="_xlnm.Print_Titles" localSheetId="8">'ทำนุ'!$1:$4</definedName>
    <definedName name="_xlnm.Print_Titles" localSheetId="1">'นศ'!$1:$4</definedName>
    <definedName name="_xlnm.Print_Titles" localSheetId="5">'บริการวิชาการ'!$1:$4</definedName>
    <definedName name="_xlnm.Print_Titles" localSheetId="3">'บัณฑิต'!$1:$4</definedName>
    <definedName name="_xlnm.Print_Titles" localSheetId="2">'บุคลากร'!$1:$4</definedName>
    <definedName name="_xlnm.Print_Titles" localSheetId="7">'พัฒนานศ.'!$1:$4</definedName>
    <definedName name="_xlnm.Print_Titles" localSheetId="6">'พัฒนาบุคลากร'!$1:$4</definedName>
    <definedName name="_xlnm.Print_Titles" localSheetId="12">'ร่วมมือ'!$1:$4</definedName>
    <definedName name="_xlnm.Print_Titles" localSheetId="4">'รางวัล'!$1:$4</definedName>
    <definedName name="_xlnm.Print_Titles" localSheetId="9">'วิจัย'!$1:$4</definedName>
    <definedName name="_xlnm.Print_Titles" localSheetId="15">'วิทยานิพนธ์'!$1:$4</definedName>
    <definedName name="_xlnm.Print_Titles" localSheetId="11">'วิเทศ'!$1:$4</definedName>
    <definedName name="_xlnm.Print_Titles" localSheetId="14">'สารนิพนธ์'!$1:$4</definedName>
    <definedName name="_xlnm.Print_Titles" localSheetId="18">'อื่นๆ'!$1:$4</definedName>
  </definedNames>
  <calcPr fullCalcOnLoad="1"/>
</workbook>
</file>

<file path=xl/comments12.xml><?xml version="1.0" encoding="utf-8"?>
<comments xmlns="http://schemas.openxmlformats.org/spreadsheetml/2006/main">
  <authors>
    <author>Presentation</author>
  </authors>
  <commentList>
    <comment ref="M8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โครงการศึกษาดูงาน ณ สาธารณรัฐเกาหลีใต้ ระหว่างวันที่ 21-26 ต.ค.50 คณะสนับสนุนคนละ 20,000 บาท รวม 440,000 บาท </t>
        </r>
      </text>
    </comment>
    <comment ref="M11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อ.จารียา  อ.อรุณีวรรณ อ.ภีรกาญจน์ อ.อมรรัตน์  อ.นุวรรณ
อ.กฤษดี  อ.ศริยา  อ.มูอัสซัล  อ.มูฮำหมัดสูใฮมี  อ.กำธร
และ อ.</t>
        </r>
      </text>
    </comment>
    <comment ref="M12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ดูงานเกาหลี   คน
(วนิดา/พิมพ์ชนก/แก่นจันทร์/ยุพดี/อิทธิเดช/ทวีศักดิ์/แวซำซูดิน)</t>
        </r>
      </text>
    </comment>
    <comment ref="M24" authorId="0">
      <text>
        <r>
          <rPr>
            <b/>
            <sz val="8"/>
            <rFont val="Tahoma"/>
            <family val="0"/>
          </rPr>
          <t xml:space="preserve">Presentation:  </t>
        </r>
        <r>
          <rPr>
            <sz val="8"/>
            <rFont val="Tahoma"/>
            <family val="2"/>
          </rPr>
          <t xml:space="preserve">นายยะยา  เปาะลอ  ชั้นปีที่ 2 สาขาเทคโนโลยีสารสนเทศและการสื่อสารเพื่อการจัดการ   วิชาโท นวัตกรรมการออกแบบสื่อและการผลิตสื่อ  เข้าร่วมโครงการแลกเปลี่ยนประสบการณ์กิจกรรมนักศึกษาระหว่างนักศึกษาของมหาวิทยาลัยสงขลานครินทร์กับนักศึกษาประเทศมาเลเซีย ณ ประเทศมาเลเซีย 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ศึกษาดูงาน ณ สาธารณรัฐเกาหลีใต้ จำนวน  ท่าน คือ
คณบดี/รองคณบดี 3 ท่าน</t>
        </r>
      </text>
    </comment>
  </commentList>
</comments>
</file>

<file path=xl/comments8.xml><?xml version="1.0" encoding="utf-8"?>
<comments xmlns="http://schemas.openxmlformats.org/spreadsheetml/2006/main">
  <authors>
    <author>Presentation</author>
  </authors>
  <commentList>
    <comment ref="M68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Virtual Consultation
สนับสนุนงบประมาณสำหรับอาจารย์ที่ปรึกษาพบนักศึกษา</t>
        </r>
      </text>
    </comment>
    <comment ref="M70" authorId="0">
      <text>
        <r>
          <rPr>
            <b/>
            <sz val="8"/>
            <rFont val="Tahoma"/>
            <family val="0"/>
          </rPr>
          <t>Presentation:</t>
        </r>
        <r>
          <rPr>
            <sz val="8"/>
            <rFont val="Tahoma"/>
            <family val="0"/>
          </rPr>
          <t xml:space="preserve">
Internet
ชมพูพันธุ์ทิพย์
</t>
        </r>
      </text>
    </comment>
  </commentList>
</comments>
</file>

<file path=xl/sharedStrings.xml><?xml version="1.0" encoding="utf-8"?>
<sst xmlns="http://schemas.openxmlformats.org/spreadsheetml/2006/main" count="12312" uniqueCount="1256">
  <si>
    <t>จำนวนงานวิจัยนำเสนอในที่ประชุมของอาจารย์และนักวิจัย</t>
  </si>
  <si>
    <t>จำนวนงานวิจัยนำเสนอในที่ประชุมของบุคลากรสายสนับสนุน</t>
  </si>
  <si>
    <t>จำนวนงานวิจัยใช้ประโยชน์</t>
  </si>
  <si>
    <t>จำนวนงานวิจัยใช้ประโยชน์ของอาจารย์และนักวิจัย</t>
  </si>
  <si>
    <t>จำนวนงานวิจัยใช้ประโยชน์ของบุคลากรสายสนับสนุน</t>
  </si>
  <si>
    <t>จำนวนงานสร้างสรรค์</t>
  </si>
  <si>
    <t>จำนวนงานสร้างสรรค์ของอาจารย์และนักวิจัย</t>
  </si>
  <si>
    <t>จำนวนงานสร้างสรรค์ของบุคลากรสายสนับสนุน</t>
  </si>
  <si>
    <t>จำนวนเงินสนับสนุนงานวิจัย</t>
  </si>
  <si>
    <t>อาจารย์และนักวิจัย</t>
  </si>
  <si>
    <t>1.1 งบประมาณเงินรายได้</t>
  </si>
  <si>
    <t>1.2 งบประมาณแผ่นดิน</t>
  </si>
  <si>
    <t>จำนวนเงินสนับสนุนงานสร้างสรรค์</t>
  </si>
  <si>
    <t>จำนวนเงินสนับสนุนงานวิจัยจากภายนอกประเทศ</t>
  </si>
  <si>
    <t>จำนวนเงินสนับสนุนงานวิจัยจากแหล่งทุนวิจัย</t>
  </si>
  <si>
    <t>จำนวนเงินสนับสนุนงานวิจัยจากนอกแหล่งทุนวิจัย</t>
  </si>
  <si>
    <t>จำนวนเงินสนับสนุนงานวิจัยจากภาคเอกชน</t>
  </si>
  <si>
    <t>จำนวนผู้ที่รับทุนงานวิจัย</t>
  </si>
  <si>
    <t>จำนวนผู้ที่รับทุนงานสร้างสรรค์</t>
  </si>
  <si>
    <t>.1.1 งบประมาณเงินรายได้</t>
  </si>
  <si>
    <t>.1.2 งบประมาณแผ่นดิน</t>
  </si>
  <si>
    <t>จำนวนผู้ที่ได้รับทุนทำวิจัยจากภายนอกประเทศ</t>
  </si>
  <si>
    <t>จำนวนผู้ที่ได้รับทุนทำวิจัยจากแหล่งทุนวิจัย</t>
  </si>
  <si>
    <t>จำนวนผู้ที่ได้รับทุนทำวิจัยจากนอกแหล่งทุนวิจัย</t>
  </si>
  <si>
    <t>จำนวนผู้ที่ได้รับทุนทำวิจัยจากภาคเอกชน</t>
  </si>
  <si>
    <t>จำนวนผู้ที่ได้รับทุนสร้างสรรค์จากภายนอก</t>
  </si>
  <si>
    <t>ของอาจารย์ประจำและนักวิจัยทั้งหมด</t>
  </si>
  <si>
    <t>ของบุคลากรสายสนับสนุนทั้งหมด</t>
  </si>
  <si>
    <t>ทรัพย์สินทางปัญญา  (สิทธิบัตร/ อนุสิทธิบัตร/ลิขสิทธิ์)</t>
  </si>
  <si>
    <t>จำนวนผลงานวิจัยที่จดสิทธิบัตร</t>
  </si>
  <si>
    <t>จำนวนผลงานวิจัยที่จดอนุสิทธิบัตร</t>
  </si>
  <si>
    <t>จำนวนผลงานสร้างสรรค์ที่จดลิขสิทธิ์</t>
  </si>
  <si>
    <t>จำนวนโครงการวิจัยเกี่ยวกับการทำนุบำรุงศิลปะและวัฒนธรรม</t>
  </si>
  <si>
    <t>ทุนวิจัยที่สนับสนุนโครงการวิจัยเกี่ยวกับการทำนุบำรุงศิลปะ</t>
  </si>
  <si>
    <t>และวัฒนธรรม</t>
  </si>
  <si>
    <t>จำนวนโครงการ / ผลงานวิจัยที่ดำเนินการ จำแนกตามประเภท</t>
  </si>
  <si>
    <t>ด้านยางพารา</t>
  </si>
  <si>
    <t>ด้านพลังงาน</t>
  </si>
  <si>
    <t>ด้านปาล์มน้ำมัน</t>
  </si>
  <si>
    <t>ด้านอาหารทะเล</t>
  </si>
  <si>
    <t>ด้านอื่น ๆ</t>
  </si>
  <si>
    <t xml:space="preserve">สินทรัพย์ถาวร  </t>
  </si>
  <si>
    <t>ครุภัณฑ์</t>
  </si>
  <si>
    <t>อาคารสถานที่</t>
  </si>
  <si>
    <t>ที่ดิน</t>
  </si>
  <si>
    <t xml:space="preserve">ค่าใช้จ่ายทั้งหมด  </t>
  </si>
  <si>
    <t>งบหมวดเงินเดือน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</si>
  <si>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</si>
  <si>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</si>
  <si>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</si>
  <si>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</si>
  <si>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</si>
  <si>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ค่าเสื่อมราคา</t>
  </si>
  <si>
    <t xml:space="preserve">งบดำเนินการที่ใช้จ่ายไปทั้งหมด </t>
  </si>
  <si>
    <t xml:space="preserve">เงินเหลือจ่ายสุทธิ </t>
  </si>
  <si>
    <t>เงินรายรับทั้งหมด (งบดำเนินการที่รับมาทั้งหมด)</t>
  </si>
  <si>
    <t xml:space="preserve">ค่าใช้จ่ายทั้งหมดที่ใช้ในระบบห้องสมุด  </t>
  </si>
  <si>
    <t xml:space="preserve"> คอมพิวเตอร์ และศูนย์สารสนเทศ</t>
  </si>
  <si>
    <t>ค่าใช้จ่ายห้องสมุดสำหรับทรัพยากรที่ประจำอยู่ในห้อง</t>
  </si>
  <si>
    <t>สมุดของแต่ละคณะ/หน่วยงาน</t>
  </si>
  <si>
    <t>ค่าใช้จ่ายห้องสมุดสำหรับทรัพยากรที่ใช้ร่วมกัน 5</t>
  </si>
  <si>
    <t>วิทยาเขต/เขตการศึกษา (ระบบ Online)</t>
  </si>
  <si>
    <t>ค่าใช้จ่ายในระบบคอมพิวเตอร์</t>
  </si>
  <si>
    <t>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</si>
  <si>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</si>
  <si>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</si>
  <si>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</si>
  <si>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</si>
  <si>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</si>
  <si>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</si>
  <si>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</si>
  <si>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รวมคอมพิวเตอร์ของอาจารย์)</t>
  </si>
  <si>
    <t xml:space="preserve">Server </t>
  </si>
  <si>
    <t xml:space="preserve">PC </t>
  </si>
  <si>
    <t xml:space="preserve">เมาท์ </t>
  </si>
  <si>
    <t xml:space="preserve">Keybord </t>
  </si>
  <si>
    <t xml:space="preserve">Webcam </t>
  </si>
  <si>
    <t>Printer</t>
  </si>
  <si>
    <t>Computer Notebook</t>
  </si>
  <si>
    <t xml:space="preserve">อื่นๆ </t>
  </si>
  <si>
    <t xml:space="preserve">scanner </t>
  </si>
  <si>
    <t xml:space="preserve">Printer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</si>
  <si>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</si>
  <si>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</si>
  <si>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</si>
  <si>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</si>
  <si>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</si>
  <si>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วงจร ADSL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</si>
  <si>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</si>
  <si>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</si>
  <si>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</si>
  <si>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</si>
  <si>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</si>
  <si>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</si>
  <si>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</si>
  <si>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</si>
  <si>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</si>
  <si>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ค่าซอฟต์แวร์</t>
  </si>
  <si>
    <t xml:space="preserve">ค่าลิขสิทธิ์ </t>
  </si>
  <si>
    <t xml:space="preserve">ค่าบำรุงรักษา </t>
  </si>
  <si>
    <t>ค่าจ้างพัฒนาซอฟต์แวร์</t>
  </si>
  <si>
    <t>มูลค่าซอฟต์แวร์ที่พัฒนาใช้เอง</t>
  </si>
  <si>
    <t>ค่าปรับปรุงห้องปฏิบัติการคอมพิวเตอร์</t>
  </si>
  <si>
    <t>ค่าใช้จ่ายในระบบศูนย์สารสนเทศ</t>
  </si>
  <si>
    <t>รายได้สะสม</t>
  </si>
  <si>
    <t>จำนวนโครงการพัฒนาสมรรถนะสากลของนักศึกษา</t>
  </si>
  <si>
    <t>และบุคลากร</t>
  </si>
  <si>
    <t>จำนวนบุคลากรเข้าร่วมโครงการพัฒนาสมรรถนะสากลของ</t>
  </si>
  <si>
    <t>นักศึกษาและบุคลากร</t>
  </si>
  <si>
    <t xml:space="preserve">จำนวนนักศึกษาชาวต่างประเทศที่มาฝึกงานทำวิจัย หรือศึกษา       </t>
  </si>
  <si>
    <t>ที่มหาวิทยาลัย ในทุกลักษณะ</t>
  </si>
  <si>
    <t>จำนวนนักศึกษาของมหาวิทยาลัยที่ไปต่างประเทศ</t>
  </si>
  <si>
    <t xml:space="preserve">จำนวนนักศึกษาที่เข้าร่วมโครงการพัฒนาสมรรถนะสากล           </t>
  </si>
  <si>
    <t>ของนักศึกษาและบุคลากร</t>
  </si>
  <si>
    <t xml:space="preserve">จำนวนนักศึกษาที่ไปทำวิทยานิพนธ์ (Thesis) ต่างประเทศ         </t>
  </si>
  <si>
    <t xml:space="preserve">จำนวนบุคลากรของมหาวิทยาลัยที่ไปต่างประเทศ    </t>
  </si>
  <si>
    <t>จำนวนผู้บริหาร</t>
  </si>
  <si>
    <t>จำนวนอาจารย์</t>
  </si>
  <si>
    <t>จำนวนบุคลากรสายสนับสนุน</t>
  </si>
  <si>
    <t>จำนวนช่องทางในการสื่อสาร</t>
  </si>
  <si>
    <t>จำนวนครั้งในการสื่อสารข้อมูล</t>
  </si>
  <si>
    <t>ทุนกู้ยืมการศึกษา</t>
  </si>
  <si>
    <t>แหล่งทุนศึกษาต่อ</t>
  </si>
  <si>
    <t>ความเคลื่อนไหวภายใน / ภายนอกสถาบันที่จำเป็น</t>
  </si>
  <si>
    <t>อื่น ๆ</t>
  </si>
  <si>
    <t>จำนวนแหล่ง / สถานที่ออกกำลังกาย</t>
  </si>
  <si>
    <t>แหล่งข้อมูลการฝึกประสบการณ์วิชาชีพ</t>
  </si>
  <si>
    <t>ตัวหาร 10.1, ตัวหาร 2.18</t>
  </si>
  <si>
    <t>ง</t>
  </si>
  <si>
    <t>รวมจำนวนค่าใช้จ่ายและมูลค่าในการบริการวิชาการ</t>
  </si>
  <si>
    <t>การบริการจัดหางาน</t>
  </si>
  <si>
    <t>จำนวนอาจารย์ที่ได้รับทุนสนับสนุนผลงานตีพิมพ์</t>
  </si>
  <si>
    <t>จำนวนเงินทีได้รับการสนับสนุนผลงานตีพิมพ์</t>
  </si>
  <si>
    <t>จำนวนผู้บริหารที่ได้รับรางวัลด้านบริหาร</t>
  </si>
  <si>
    <t>จำนวนรางวัลที่ได้รับจากการจัดการความรู้</t>
  </si>
  <si>
    <t>1.3 ภายในสถาบัน</t>
  </si>
  <si>
    <t>1.3ก ระดับปริญญาตรี</t>
  </si>
  <si>
    <t>1.3ข ระดับปริญญาโท</t>
  </si>
  <si>
    <t>1.3ค ระดับปริญญาเอก</t>
  </si>
  <si>
    <t>2.5ค ภายในสถาบัน</t>
  </si>
  <si>
    <t>2.1ค ภายในสถาบัน</t>
  </si>
  <si>
    <t>2.2ค ภายในสถาบัน</t>
  </si>
  <si>
    <t>2.3ค ภายในสถาบัน</t>
  </si>
  <si>
    <t>2.4ค ภายในสถาบัน</t>
  </si>
  <si>
    <t>จำนวนรายวิชาที่มีการทำประมวลรายวิชา</t>
  </si>
  <si>
    <t>16/</t>
  </si>
  <si>
    <t>จำนวนผลงานวิชาการ</t>
  </si>
  <si>
    <t>เอกสารประกอบการสอน</t>
  </si>
  <si>
    <t>เอกสารคำสอน</t>
  </si>
  <si>
    <t>หนังสือ / ตำรา</t>
  </si>
  <si>
    <t>บทความวิชาการ</t>
  </si>
  <si>
    <t>งานแต่ง แปล เรียบเรียง</t>
  </si>
  <si>
    <t>ผลงานวิชาการอื่น ๆ</t>
  </si>
  <si>
    <t>17/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</si>
  <si>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</si>
  <si>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</si>
  <si>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แผนให้ครบทุกภารกิจ ***</t>
  </si>
  <si>
    <t>มีการกำหนดแผนกลยุทธ์ที่เชื่อมโยงกับแผนยุทธศาสตร์ชาติหรือแผนยุทธศาสตร์</t>
  </si>
  <si>
    <t>อุดมศึกษา (ระดับ)****</t>
  </si>
  <si>
    <t>มีระบบและกลไกในการพัฒนาและบริหารหลักสูตร***</t>
  </si>
  <si>
    <t>มีโครงการหรือกิจกรรมที่สนับสนุนการพัฒนาหลักสูตรและการเรียนการสอน</t>
  </si>
  <si>
    <t>ซึ่งบุคคล องค์กร และชุมชนภายนอกมีส่วนร่วม***</t>
  </si>
  <si>
    <t>มีระบบและกลไกสนับสนุนให้อาจารย์ประจำทำการวิจัยเพื่อพัฒนาการเรียน</t>
  </si>
  <si>
    <t>การสอน***</t>
  </si>
  <si>
    <t>มีกระบวนการเรียนรู้ที่เน้นผู้เรียนเป็นสำคัญ**</t>
  </si>
  <si>
    <t>มีกระบวนการส่งเสริมการปฏิบัติตามจรรยาบรรณวิชาชีพของคณาจารย์**</t>
  </si>
  <si>
    <t>การวัดและประเมินผลการเรียนรู้ของนักศึกษา (ระดับ)*</t>
  </si>
  <si>
    <t>ไม่มีข้อมูล</t>
  </si>
  <si>
    <t>&lt;- - ใช้สถานที่ส่วนกลางตามที่มหาวิทยาลัยจัดไว้ให้ - -&gt;</t>
  </si>
  <si>
    <t>ค่าตอบแทน ใช้สอย วัสดุ</t>
  </si>
  <si>
    <t>รายรับอื่นๆ</t>
  </si>
  <si>
    <t>**</t>
  </si>
  <si>
    <r>
      <t>จำนวนผู้ที่ได้รับทุนทำวิจัยหรืองานสร้างสรรค์ จาก</t>
    </r>
    <r>
      <rPr>
        <b/>
        <sz val="14"/>
        <rFont val="Angsana New"/>
        <family val="1"/>
      </rPr>
      <t>ภายนอก</t>
    </r>
    <r>
      <rPr>
        <sz val="14"/>
        <rFont val="Angsana New"/>
        <family val="1"/>
      </rPr>
      <t>สถาบัน</t>
    </r>
  </si>
  <si>
    <r>
      <t>จำนวนผู้ที่ได้รับทุนทำวิจัยหรืองานสร้างสรรค์</t>
    </r>
    <r>
      <rPr>
        <b/>
        <sz val="14"/>
        <rFont val="Angsana New"/>
        <family val="1"/>
      </rPr>
      <t>ภายใน</t>
    </r>
    <r>
      <rPr>
        <sz val="14"/>
        <rFont val="Angsana New"/>
        <family val="1"/>
      </rPr>
      <t>สถาบัน</t>
    </r>
  </si>
  <si>
    <r>
      <t>จำนวนผู้ที่รับทุนทำวิจัยหรืองานสร้างสรรค์</t>
    </r>
    <r>
      <rPr>
        <b/>
        <sz val="14"/>
        <rFont val="Angsana New"/>
        <family val="1"/>
      </rPr>
      <t>ทั้งภายนอกและภายใน</t>
    </r>
  </si>
  <si>
    <t>มีการจัดบริการแก่นักศึกษาและศิษย์เก่า***</t>
  </si>
  <si>
    <t>มีการส่งเสริมกิจกรรมนักศึกษาที่ครบถ้วนและสอดคล้องกับคุณลักษณะ</t>
  </si>
  <si>
    <t>ของบัณฑิตที่พึงประสงค์***</t>
  </si>
  <si>
    <t>มีการพัฒนาระบบและกลไกในการสนับสนุนการผลิตงานวิจัยและงานสร้างสรรค์***</t>
  </si>
  <si>
    <t>มีระบบและกลไกในการบริการทางวิชาการแก่สังคมตามเป้าหมายของสถาบัน***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</si>
  <si>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</si>
  <si>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</si>
  <si>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 xml:space="preserve">ระดับความสำเร็จในการให้บริการวิชาการและวิชาชีพตามพันธกิจของสถาบัน </t>
  </si>
  <si>
    <t>(ระดับ)****</t>
  </si>
  <si>
    <t>มีระบบและกลไกในการทำนุบำรุงศิลปวัฒนธรรม***</t>
  </si>
  <si>
    <t>ภาวะผู้นำของผู้บริหารทุกระดับของสถาบัน***</t>
  </si>
  <si>
    <t>มีระบบและกลไกในการบริหารทรัพยากรบุคคลเพื่อพัฒนา และธำรงรักษาไว้</t>
  </si>
  <si>
    <t>ให้บุคลากรมีคุณภาพและประสิทธิภาพ***</t>
  </si>
  <si>
    <t>ระดับความสำเร็จในการเปิดโอกาสให้บุคคลภายนอกเข้ามามีส่วนร่วมในการ</t>
  </si>
  <si>
    <t>พัฒนาสถาบันอุดมศึกษา***</t>
  </si>
  <si>
    <t>มีการนำระบบบริหารความเสี่ยงมาใช้ในกระบวนการบริหารการศึกษา***</t>
  </si>
  <si>
    <t>ระดับความสำเร็จของการถ่ายทอดตัวบ่งชี้และเป้าหมายของระดับองค์กรสู่</t>
  </si>
  <si>
    <t>ระดับบุคคล***</t>
  </si>
  <si>
    <t>สภาสถาบันใช้หลักธรรมาภิบาลในการบริหารจัดการและสามารถผลักดัน</t>
  </si>
  <si>
    <t>สถาบันให้แข่งขันได้ในระดับสากล**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</si>
  <si>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</si>
  <si>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</si>
  <si>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กิจกรรม 5 ส/กิจกรรมคุณภาพอื่น ๆ*</t>
  </si>
  <si>
    <t>มีระบบและกลไกในการจัดสรร การวิเคราะห์ค่าใช้จ่าย การตรวจสอบ</t>
  </si>
  <si>
    <t>การเงินและงบประมาณอย่างมีประสิทธิภาพ***</t>
  </si>
  <si>
    <t>มีการใช้ทรัพยากรภายในและภายนอกสถาบันร่วมกัน**</t>
  </si>
  <si>
    <t>มีระบบและกลไกการให้ความรู้และทักษะด้านการประกันคุณภาพแก่นักศึกษา***</t>
  </si>
  <si>
    <t>มีระบบและกลไกการประกันคุณภาพภายในที่เป็นส่วนหนึ่งของกระบวนการ</t>
  </si>
  <si>
    <t>บริหารการศึกษา**</t>
  </si>
  <si>
    <t>ระดับความสำเร็จของการประกันคุณภาพการศึกษาภายใน**</t>
  </si>
  <si>
    <t>มีระบบการรวบรวมข้อมูลที่ได้รับการตรวจสอบความถูกต้องและทันเวลา*</t>
  </si>
  <si>
    <t>22.</t>
  </si>
  <si>
    <t>29.</t>
  </si>
  <si>
    <t>30.</t>
  </si>
  <si>
    <t>31.</t>
  </si>
  <si>
    <t>ที่สำเร็จการศึกษาในข้อ 1/8)    (*ไม่นับคนที่ลาออก / ย้ายออก)</t>
  </si>
  <si>
    <t>จำนวนสารนิพนธ์ทั้งหมด</t>
  </si>
  <si>
    <t>จำนวนบทความจากสารนิพนธ์ที่ตีพิมพ์เผยแพร่ทั้งหมด</t>
  </si>
  <si>
    <t>จำนวนอาจารย์ที่มีคุณสมบัติเป็นที่ปรึกษาสารนิพนธ์</t>
  </si>
  <si>
    <t>จำนวนอาจารย์ที่เป็นที่ปรึกษาสารนิพนธ์</t>
  </si>
  <si>
    <t>จำนวนสารนิพนธ์ด้านวัฒนธรรม</t>
  </si>
  <si>
    <t xml:space="preserve">จำนวนนักศึกษาที่ไปทำสารนิพนธ์ต่างประเทศ         </t>
  </si>
  <si>
    <t>18/</t>
  </si>
  <si>
    <t>17.เรื่อง ตัวบ่งชี้ที่เป็นข้อมูลเชิงคุณภาพ</t>
  </si>
  <si>
    <t>18.เรื่อง  อื่นๆ</t>
  </si>
  <si>
    <t>รวมจำนวนผู้เข้าร่วมโครงการ</t>
  </si>
  <si>
    <t>รวมค่าใช้จ่ายและมูลค่า</t>
  </si>
  <si>
    <t>16.เรื่อง ผลงานวิชาการอื่น ๆ ที่นอกเหนือจากผลงานวิจัย</t>
  </si>
  <si>
    <t>15.เรื่อง วิทยานิพนธ์</t>
  </si>
  <si>
    <t>13.เรื่อง  การเรียนการสอน</t>
  </si>
  <si>
    <t>12.เรื่อง  ความร่วมมือกับภายนอก</t>
  </si>
  <si>
    <t>11.เรื่อง  วิเทศสัมพันธ์</t>
  </si>
  <si>
    <t>10.เรื่อง  การเงิน</t>
  </si>
  <si>
    <t>9.เรื่อง  งานวิจัย</t>
  </si>
  <si>
    <t>ไม่ประเมิน</t>
  </si>
  <si>
    <t>รอข้อมูลผลการประเมินในแต่ละตัวบ่งชี้</t>
  </si>
  <si>
    <t>ณ วันที่ 30 มิถุนายน 2551</t>
  </si>
  <si>
    <t>ประเมินข้อมูลเชิงคุณภาพยังไม่ครบทุกข้อ</t>
  </si>
  <si>
    <t>8.เรื่อง  ทำนุบำรุงศิลปะและวัฒนธรรม</t>
  </si>
  <si>
    <t>7.เรื่อง  พัฒนานักศึกษา</t>
  </si>
  <si>
    <t>6.เรื่อง  พัฒนาบุคลากร</t>
  </si>
  <si>
    <t>5.เรื่อง  บริการวิชาการ</t>
  </si>
  <si>
    <t>4.เรื่อง  รางวัลต่างๆ</t>
  </si>
  <si>
    <t>3.เรื่อง  บัณฑิต</t>
  </si>
  <si>
    <t>2.เรื่อง  บุคลากร</t>
  </si>
  <si>
    <t>1.เรื่อง  นักศึกษา</t>
  </si>
  <si>
    <t>8ก. ค่าตอบแทนวิทยากร</t>
  </si>
  <si>
    <t>8ข. ค่าใช้อุปกรณ์</t>
  </si>
  <si>
    <t>8ค. ค่าเช่าสถานที่</t>
  </si>
  <si>
    <t>8ง. ค่าใช้จ่ายเจ้าหน้าที่ที่ให้บริการ</t>
  </si>
  <si>
    <t>9ก. ค่าตอบแทนวิทยากร</t>
  </si>
  <si>
    <t>9ข. ค่าใช้อุปกรณ์</t>
  </si>
  <si>
    <t>9ค. ค่าเช่าสถานที่</t>
  </si>
  <si>
    <t>9ง. ค่าใช้จ่ายเจ้าหน้าที่ที่ให้บริการ</t>
  </si>
  <si>
    <t>10ก. ค่าตอบแทนวิทยากร</t>
  </si>
  <si>
    <t>10ข. ค่าใช้อุปกรณ์</t>
  </si>
  <si>
    <t>10ค. ค่าเช่าสถานที่</t>
  </si>
  <si>
    <t>10ง. ค่าใช้จ่ายเจ้าหน้าที่ที่ให้บริการ</t>
  </si>
  <si>
    <t>จำนวนหลักสูตรที่เป็นสหกิจศึกษา</t>
  </si>
  <si>
    <t>จำนวนหลักสูตรที่ไม่เป็นสหกิจศึกษา</t>
  </si>
  <si>
    <t>14.เรื่อง สารนิพนธ์</t>
  </si>
  <si>
    <t>จำนวนบุคลากร / หน่วยงานที่นำความรู้ด้านการจัดการความรู้ไปใช้ในการ</t>
  </si>
  <si>
    <t>จำนวนนักศึกษาชาวต่างประเทศที่มามหาวิทยาลัยภายใต้</t>
  </si>
  <si>
    <t>โครงการแลกเปลี่ยน</t>
  </si>
  <si>
    <t>จำนวนบัณฑิตระดับปริญญาตรีที่สอบผ่านใบประกอบวิชาชีพ</t>
  </si>
  <si>
    <t>จำนวนบัณฑิตระดับปริญญาตรีที่เข้าสอบใบประกอบวิชาชีพทั้งหมด</t>
  </si>
  <si>
    <t xml:space="preserve">จำนวนอาจารย์และนักวิจัยที่ได้รับรางวัลผลงานทางวิชาการ  วิชาชีพ </t>
  </si>
  <si>
    <t>หรืองานวิจัยในระดับชาติหรือนานาชาติ</t>
  </si>
  <si>
    <t>จำนวนบัณฑิตที่มีงานทำประจำก่อนเข้าศึกษา</t>
  </si>
  <si>
    <t>2.3. บุคคลภายนอก (ทุกระดับ จากหน่วยงานนอกมหาวิทยาลัย)</t>
  </si>
  <si>
    <t>มีระบบบริหารจัดการความรู้จากงานวิจัยและงานสร้างสรรค์***</t>
  </si>
  <si>
    <t>จำนวนอาจารย์และนักวิจัย active วิจัย</t>
  </si>
  <si>
    <t>กีฬา สุขภาพ ศิลปะและวัฒนธรรม ด้านสิ่งแวดล้อม และอื่น ๆ ที่</t>
  </si>
  <si>
    <t>เกี่ยวข้องกับคุณภาพบัณฑิตในระดับชาติหรือนานาชาติ (คน)</t>
  </si>
  <si>
    <t>เกียรติคุณยกย่องในด้านวิชาการ วิชาชีพ คุณธรรม จริยธรรม</t>
  </si>
  <si>
    <t>จำนวนผู้เข้า Website ม.อ. / คณะ / หน่วยงาน</t>
  </si>
  <si>
    <t>จำนวนตัวบ่งชี้ทั้งหมด (ที่มีการกำหนดเป้าหมาย)</t>
  </si>
  <si>
    <t>มีวิทยานิพนธ์</t>
  </si>
  <si>
    <t>สหกิจศึกษา</t>
  </si>
  <si>
    <t>มีการฝึกงานหรือดูงานหรือฝึกภาคสนาม</t>
  </si>
  <si>
    <t>(field trip) หรือโครงการ หรือกรณีศึกษา (case study)</t>
  </si>
  <si>
    <t>มีปฏิบัติการ (วิชาที่มีการปฏิบัติการเป็นชั่วโมงที่ชัดเจน)</t>
  </si>
  <si>
    <t>มีสัมมนา</t>
  </si>
  <si>
    <t>มีการศึกษาด้วยตนเอง (Self-Study)</t>
  </si>
  <si>
    <t>เป็นสหวิทยาการ</t>
  </si>
  <si>
    <t>มีการเรียนการสอนด้วยประบวนการ PBL</t>
  </si>
  <si>
    <t>การส่งเสริมการเรียนรู้เองด้วย CAI</t>
  </si>
  <si>
    <t>การส่งเสริมการเรียนรู้ด้วยบทเรียนบนเครือข่าย</t>
  </si>
  <si>
    <t>คอมพิวเตอร์ (virtual classroom)</t>
  </si>
  <si>
    <t>11</t>
  </si>
  <si>
    <t>มีวิชาเลือกเสรี</t>
  </si>
  <si>
    <t>12</t>
  </si>
  <si>
    <t>มีการเรียนทางไกล</t>
  </si>
  <si>
    <t>13</t>
  </si>
  <si>
    <t>14</t>
  </si>
  <si>
    <t>การเรียนรู้เป็นรายบุคคล (individual study)</t>
  </si>
  <si>
    <t>15</t>
  </si>
  <si>
    <t>การเรียนรู้แบบสรรคนิคม (constructivism)</t>
  </si>
  <si>
    <t>16</t>
  </si>
  <si>
    <t>การเรียนรู้แบบเอส ไอ พี</t>
  </si>
  <si>
    <t>17</t>
  </si>
  <si>
    <t>การเรียนรู้จากการทำงาน (work-based learning)</t>
  </si>
  <si>
    <t>18</t>
  </si>
  <si>
    <t xml:space="preserve"> การเรียนรู้ที่เน้นการวิจัยเพื่อสร้างองค์ความรู้ </t>
  </si>
  <si>
    <t>(research-based learning)</t>
  </si>
  <si>
    <t>19</t>
  </si>
  <si>
    <t>การเรียนรู้ที่ใช้วิธีสร้างผลงานจากการตกผลึกทางปัญญา</t>
  </si>
  <si>
    <t>(crystal-based learning)</t>
  </si>
  <si>
    <t>23</t>
  </si>
  <si>
    <t>32.</t>
  </si>
  <si>
    <t>ประสิทธิผลในการอนุรักษ์ พัฒนา และสร้างเสริมเอกลักษณ์ ศิลปะและวัฒนธรรม**</t>
  </si>
  <si>
    <t>1.1 แผน ก (Research Program)</t>
  </si>
  <si>
    <t>1.2 แผน ข (สารนิพนธ์)</t>
  </si>
  <si>
    <t>2.1 แผน ก (Research Program)</t>
  </si>
  <si>
    <t>2.2 แผน ข (สารนิพนธ์)</t>
  </si>
  <si>
    <t>1.1 แบบ 1</t>
  </si>
  <si>
    <t>1.2 แบบ 2</t>
  </si>
  <si>
    <t>2.1 แบบ 1</t>
  </si>
  <si>
    <t>2.2 แบบ 2</t>
  </si>
  <si>
    <t>2.3 ภายในสถาบัน</t>
  </si>
  <si>
    <t>3.3 ภายในสถาบัน</t>
  </si>
  <si>
    <t>ค่าใช้จ่ายและมูลค่าที่ให้บริการแก่ผู้ด้อยโอกาส</t>
  </si>
  <si>
    <t>1.1 ปี 2550</t>
  </si>
  <si>
    <t>1.2 ปี 2549</t>
  </si>
  <si>
    <t>1.3 ปี 2548</t>
  </si>
  <si>
    <t>1.4 ปี 2547</t>
  </si>
  <si>
    <t>1.5 ปี 2546</t>
  </si>
  <si>
    <t>2.1 ปี 2550</t>
  </si>
  <si>
    <t>2.2 ปี 2549</t>
  </si>
  <si>
    <t>2.3 ปี 2548</t>
  </si>
  <si>
    <t>2.4 ปี 2547</t>
  </si>
  <si>
    <t>2.5 ปี 2546</t>
  </si>
  <si>
    <t>.2.1 งบประมาณเงินรายได้</t>
  </si>
  <si>
    <t>.2.2 งบประมาณแผ่นดิน</t>
  </si>
  <si>
    <t>จำนวนโครงการวิจัยที่ได้รับการสนับสนุนจากเงินสะสมกองทุนวิจัย</t>
  </si>
  <si>
    <t>ผู้ที่ได้รับทุนวิจัยในปีการศึกษานั้น ๆ</t>
  </si>
  <si>
    <t>ผู้ที่มีโครงการวิจัยโดยไม่ได้รับทุนจากแหล่งใด</t>
  </si>
  <si>
    <t>ค</t>
  </si>
  <si>
    <t>รวมจำนวนผู้เข้าร่วมโครงการบริการวิชาการ</t>
  </si>
  <si>
    <t>ผู้ที่ได้รับทุนวิจัยและระยะเวลาสิ้นสุดแล้ว แต่ได้รับอนุมัติจากแหล่งทุนหรือ</t>
  </si>
  <si>
    <t>มหาวิทยาลัยให้ขยายเวลาดำเนินงานวิจัย</t>
  </si>
  <si>
    <t>ผู้ที่มีผลงานวิจัยตีพิมพ์เผยแพร่ในวารสาร หรือในการประชุม สัมมนาทาง</t>
  </si>
  <si>
    <t>วิชาการ</t>
  </si>
  <si>
    <t>ผู้ที่มีโครงการวิจัยเชิงบริการวิชาการ (Contract research)</t>
  </si>
  <si>
    <t>อาจารย์ที่เป็นที่ปรึกษาโครงงานวิจัยระดับปริญญาตรี โดยเป็นโครงการที่ได้</t>
  </si>
  <si>
    <t>รับทุนสนับสนุนการวิจัยจากมหาวิทยาลัย / คณะ / หน่วยงาน หรือทุนวิจัย</t>
  </si>
  <si>
    <t>จากแหล่งทุนภายนอก</t>
  </si>
  <si>
    <t>อาจารย์ที่ปรึกษาวิทยานิพนธ์และสารนิพนธ์ที่ได้รับทุนวิจัยจาก</t>
  </si>
  <si>
    <t>มหาวิทยาลัย / คณะ / หน่วยงาน หรือทุนวิจัยจากแหล่งอื่น</t>
  </si>
  <si>
    <t>ผู้ที่เสนอโครงการวิจัยขอรับทุน และอยู่ระหว่างพิจารณาของแหล่งทุน</t>
  </si>
  <si>
    <t>44</t>
  </si>
  <si>
    <t>38</t>
  </si>
  <si>
    <t>22</t>
  </si>
  <si>
    <t>26</t>
  </si>
  <si>
    <t>ผู้มีผลงานสร้างสรรค์ หรืออยู่ในกระบวนการผลิตผลงานสร้างสรรค์</t>
  </si>
  <si>
    <t>เงินรายได้ประจำปี</t>
  </si>
  <si>
    <t>เงินรายได้ประเภทเงินวิจัยที่เหลือทั้งหมด</t>
  </si>
  <si>
    <t>รายรับส่วนที่เหลือหลังจากหักรายจ่าย</t>
  </si>
  <si>
    <t>รายได้อื่น ๆ (ดอกเบี้ย, ผลประโยชน์, เงินบริจาค ฯลฯ)</t>
  </si>
  <si>
    <t>รายจ่ายอื่น ๆ</t>
  </si>
  <si>
    <t>ค่าใช้จ่ายสำหรับการประกันคุณภาพภายใน</t>
  </si>
  <si>
    <t>พัฒนาบุคลากรด้านการประกันคุณภาพ</t>
  </si>
  <si>
    <t>จัดทำเอกสาร / รายงาน</t>
  </si>
  <si>
    <t>ประเมินคุณภาพภายใน</t>
  </si>
  <si>
    <t>โครงการของนักศึกษา</t>
  </si>
  <si>
    <t>โครงการของบุคลากร</t>
  </si>
  <si>
    <t>ให้ความร่วมมือกับต่างประเทศ</t>
  </si>
  <si>
    <t>ให้ความช่วยเหลือแก่ต่างประเทศ</t>
  </si>
  <si>
    <t>รับความช่วยเหลือจากต่างประเทศ</t>
  </si>
  <si>
    <t>จำนวนนักศึกษาของมหาวิทยาลัยที่เดินทางไปต่างประเทศภายใต้</t>
  </si>
  <si>
    <t>แบบ 1</t>
  </si>
  <si>
    <t>แบบ 2</t>
  </si>
  <si>
    <t>ประกาศนียบัตรบัณฑิต</t>
  </si>
  <si>
    <t>ลำดับที่</t>
  </si>
  <si>
    <t xml:space="preserve">นักศึกษา </t>
  </si>
  <si>
    <t xml:space="preserve">บุคลากร </t>
  </si>
  <si>
    <t xml:space="preserve">บัณฑิต </t>
  </si>
  <si>
    <t>รางวัลต่าง ๆ</t>
  </si>
  <si>
    <t xml:space="preserve">บริการวิชาการ </t>
  </si>
  <si>
    <t>พัฒนาบุคลากร</t>
  </si>
  <si>
    <t xml:space="preserve">พัฒนานักศึกษา </t>
  </si>
  <si>
    <t xml:space="preserve">ทำนุบำรุงศิลปะและวัฒนธรรม </t>
  </si>
  <si>
    <t xml:space="preserve">งานวิจัย </t>
  </si>
  <si>
    <t xml:space="preserve">การเงิน </t>
  </si>
  <si>
    <t xml:space="preserve">วิเทศสัมพันธ์ </t>
  </si>
  <si>
    <t xml:space="preserve">ความร่วมมือกับภายนอก </t>
  </si>
  <si>
    <t>สารนิพนธ์</t>
  </si>
  <si>
    <t>วิทยานิพนธ์</t>
  </si>
  <si>
    <t>ผลงานวิชาการอื่นๆ</t>
  </si>
  <si>
    <t>เชิงคุณภาพ</t>
  </si>
  <si>
    <t xml:space="preserve">การตรวจสอบข้อมูล Common data set ตามหน่วยงานที่รับผิดชอบ ทั้งหมด 18 กลุ่ม </t>
  </si>
  <si>
    <t>กลุ่มข้อมูล/สถานะของข้อมูล</t>
  </si>
  <si>
    <t>สถานะของข้อมูล</t>
  </si>
  <si>
    <t>คณะวิทยาการสื่อสาร</t>
  </si>
  <si>
    <r>
      <t>จำนวนเงินสนับสนุนงานวิจัย และงานสร้างสรรค์</t>
    </r>
    <r>
      <rPr>
        <b/>
        <sz val="14"/>
        <rFont val="Angsana New"/>
        <family val="1"/>
      </rPr>
      <t>ภายใน</t>
    </r>
    <r>
      <rPr>
        <sz val="14"/>
        <rFont val="Angsana New"/>
        <family val="1"/>
      </rPr>
      <t>สถาบัน</t>
    </r>
  </si>
  <si>
    <r>
      <t>เงินสนับสนุนงานวิจัย และงานสร้างสรรค์ จาก</t>
    </r>
    <r>
      <rPr>
        <b/>
        <sz val="14"/>
        <rFont val="Angsana New"/>
        <family val="1"/>
      </rPr>
      <t>ภายนอก</t>
    </r>
    <r>
      <rPr>
        <sz val="14"/>
        <rFont val="Angsana New"/>
        <family val="1"/>
      </rPr>
      <t>สถาบัน</t>
    </r>
  </si>
  <si>
    <t>ประกาศนียบัตรบัณฑิตชั้นสูง</t>
  </si>
  <si>
    <t>ด้านในสาขานั้น)</t>
  </si>
  <si>
    <t>จำนวนจุดเชื่อมต่อ</t>
  </si>
  <si>
    <t>จำนวน Wireless</t>
  </si>
  <si>
    <t>จำนวนอาจารย์ที่ได้รับการพัฒนาการเรียนการสอน</t>
  </si>
  <si>
    <t>จำนวนอาจารย์ที่ทำวิจัยเพื่อพัฒนาการเรียนการสอน</t>
  </si>
  <si>
    <t>จำนวนโครงการวิจัย และเงินสนับสนุนเพื่อพัฒนากระบวนการเรียนรู้</t>
  </si>
  <si>
    <t>เพื่อพัฒนาหลักสูตร</t>
  </si>
  <si>
    <t>จำนวนโครงการวิจัย</t>
  </si>
  <si>
    <t>จำนวนเงินสนับสนุน</t>
  </si>
  <si>
    <t>เพื่อพัฒนาการจัดการเรียนากรสอน</t>
  </si>
  <si>
    <t>2.2.</t>
  </si>
  <si>
    <t>เพื่อพัฒนาสื่อการสอน</t>
  </si>
  <si>
    <t>เพื่อพัฒนาข้อสอบ / รูปแบบ / วิธีการวัดและประเมินผล</t>
  </si>
  <si>
    <t>4.4.</t>
  </si>
  <si>
    <t>จดสิทธิบัตร</t>
  </si>
  <si>
    <t>5.1 ในประเทศ</t>
  </si>
  <si>
    <t>5.2 ต่างประเทศ</t>
  </si>
  <si>
    <t>จดอนุสิทธิบัตร</t>
  </si>
  <si>
    <t>เงินอุดหนุน (รวมหมวดรายจ่ายอื่น)</t>
  </si>
  <si>
    <t>6.1 ในประเทศ</t>
  </si>
  <si>
    <t>6.2 ต่างประเทศ</t>
  </si>
  <si>
    <t>1.1 ภาคปกติ</t>
  </si>
  <si>
    <t>1.2 ภาคพิเศษ</t>
  </si>
  <si>
    <t>2.1 ภาคปกติ</t>
  </si>
  <si>
    <t>2.2 ภาคพิเศษ</t>
  </si>
  <si>
    <t>3.1 ภาคปกติ</t>
  </si>
  <si>
    <t>3.2 ภาคพิเศษ</t>
  </si>
  <si>
    <t>ผู้ที่ได้รับแต่งตั้งเป็น Reader บทความ/วิทยานิพนธ์/เลื่อนระดับ</t>
  </si>
  <si>
    <t>จำนวนบทความวิจัยที่ได้รับการอ้างอิง  (Citation) ใน Refereed Journal</t>
  </si>
  <si>
    <t xml:space="preserve"> หรือในฐานข้อมูลระดับชาติหรือระดับนานาชาติ </t>
  </si>
  <si>
    <t>เงินงบประมาณ</t>
  </si>
  <si>
    <t>เงินรายได้</t>
  </si>
  <si>
    <t>ก. ค่าตอบแทนวิทยากร</t>
  </si>
  <si>
    <t>ข. ค่าใช้อุปกรณ์</t>
  </si>
  <si>
    <t>ค. ค่าเช่าสถานที่</t>
  </si>
  <si>
    <t>ง. ค่าใช้จ่ายเจ้าหน้าที่ที่ให้บริการ</t>
  </si>
  <si>
    <t>รวมจากสีชมพู</t>
  </si>
  <si>
    <t>รวมจากสีฟ้า</t>
  </si>
  <si>
    <t>รวมจากช่องสีเหลือง</t>
  </si>
  <si>
    <t>รวมจากช่องสีฟ้า</t>
  </si>
  <si>
    <t>รวมจากช่องสีชมพู</t>
  </si>
  <si>
    <t>ค่าเฉลี่ยช่องสีชมพู</t>
  </si>
  <si>
    <t>ค่าจากช่องสีเหลือง (มี 2 ค่า)</t>
  </si>
  <si>
    <t>รวมจากช่องสีม่วง</t>
  </si>
  <si>
    <t>รวมจกาช่องสีชมพู</t>
  </si>
  <si>
    <t>รวมช่องสีฟ้า</t>
  </si>
  <si>
    <t>รวมจากช่องสีหลือง</t>
  </si>
  <si>
    <t>กรอกตัวเลข</t>
  </si>
  <si>
    <t>รวมจากสีส้ม</t>
  </si>
  <si>
    <t>รวมจากสีน้ำเงิน</t>
  </si>
  <si>
    <t>รวมจากช่องสีส้ม</t>
  </si>
  <si>
    <t>รายจ่ายเงินสะสมเฉพาะปีที่รายงาน</t>
  </si>
  <si>
    <t>หลักฐานตามตัวบ่งชี้ 2.12</t>
  </si>
  <si>
    <t>หลักฐานตามตัวบ่งชี้ 2.16</t>
  </si>
  <si>
    <t>หลักฐานตามตัวบ่งชี้ 5.9</t>
  </si>
  <si>
    <t>หลักฐานตามตัวบ่งชี้ 7.1</t>
  </si>
  <si>
    <t>หลักฐานตามตัวบ่งชี้ 7.11</t>
  </si>
  <si>
    <t>หลักฐานตามตัวบ่งชี้ 3.3</t>
  </si>
  <si>
    <t>หลักฐานตามตัวบ่งชี้ 6.2</t>
  </si>
  <si>
    <t>หลักฐานตามตัวบ่งชี้ 6.4</t>
  </si>
  <si>
    <t>หลักฐานตามตัวบ่งชี้ 4.4</t>
  </si>
  <si>
    <t>หลักฐานตามตัวบ่งชี้ 4.13</t>
  </si>
  <si>
    <t>หลักฐานตามตัวบ่งชี้ 4.3.1</t>
  </si>
  <si>
    <t>หลักฐานตามตัวบ่งชี้ 4.3.2</t>
  </si>
  <si>
    <t>หลักฐานตามตัวบ่งชี้ 4.7</t>
  </si>
  <si>
    <t>หลักฐานตามตัวบ่งชี้ 4.8</t>
  </si>
  <si>
    <t>หลักฐานตามตัวบ่งชี้ 11.10</t>
  </si>
  <si>
    <t>หลักฐานตามตัวบ่งชี้ 11.12</t>
  </si>
  <si>
    <t>หลักฐานตามตัวบ่งชี้ 11.6</t>
  </si>
  <si>
    <t>หลักฐานตามตัวบ่งชี้ 11.8</t>
  </si>
  <si>
    <t>หลักฐานตามตัวบ่งชี้ 11.9</t>
  </si>
  <si>
    <t>หลักฐานตามตัวบ่งชี้ 11.5</t>
  </si>
  <si>
    <t>หลักฐานตามตัวบ่งชี้ 11.7</t>
  </si>
  <si>
    <t>หลักฐานตามตัวบ่งชี้ 11.11</t>
  </si>
  <si>
    <t>หลักฐานตามตัวบ่งชี้ 10.1</t>
  </si>
  <si>
    <t>หลักฐานตามตัวบ่งชี้ 10.2</t>
  </si>
  <si>
    <t>หลักฐานตามตัวบ่งชี้ 2.1</t>
  </si>
  <si>
    <t>หลักฐานตามตัวบ่งชี้ 11.2</t>
  </si>
  <si>
    <t>หลักฐานตามตัวบ่งชี้ 11.3</t>
  </si>
  <si>
    <t>หลักฐานตามตัวบ่งชี้ 11.4</t>
  </si>
  <si>
    <t>หลักฐานตามตัวบ่งชี้ 2.8</t>
  </si>
  <si>
    <t>หลักฐานตามตัวบ่งชี้ 2.21</t>
  </si>
  <si>
    <t>หลักฐานตามตัวบ่งชี้ 2.20</t>
  </si>
  <si>
    <t>หลักฐานตามตัวบ่งชี้ 6.6</t>
  </si>
  <si>
    <t>หลักฐานตามตัวบ่งชี้ 11.14</t>
  </si>
  <si>
    <t>หลักฐานตามตัวบ่งชี้ 1.1</t>
  </si>
  <si>
    <t>หลักฐานตามตัวบ่งชี้ 1.3</t>
  </si>
  <si>
    <t>หลักฐานตามตัวบ่งชี้ 2.3</t>
  </si>
  <si>
    <t>หลักฐานตามตัวบ่งชี้ 2.2</t>
  </si>
  <si>
    <t>หลักฐานตามตัวบ่งชี้ 2.7</t>
  </si>
  <si>
    <t>หลักฐานตามตัวบ่งชี้ 2.17</t>
  </si>
  <si>
    <t>หลักฐานตามตัวบ่งชี้ 3.1</t>
  </si>
  <si>
    <t>หลักฐานตามตัวบ่งชี้ 3.2</t>
  </si>
  <si>
    <t>หลักฐานตามตัวบ่งชี้ 4.1</t>
  </si>
  <si>
    <t>หลักฐานตามตัวบ่งชี้ 4.2</t>
  </si>
  <si>
    <t>หลักฐานตามตัวบ่งชี้ 5.1</t>
  </si>
  <si>
    <t>หลักฐานตามตัวบ่งชี้ 5.6</t>
  </si>
  <si>
    <t>หลักฐานตามตัวบ่งชี้ 5.11</t>
  </si>
  <si>
    <t>หลักฐานตามตัวบ่งชี้ 6.1</t>
  </si>
  <si>
    <t>หลักฐานตามตัวบ่งชี้ 7.2</t>
  </si>
  <si>
    <t>หลักฐานตามตัวบ่งชี้ 7.4</t>
  </si>
  <si>
    <t>หลักฐานตามตัวบ่งชี้ 7.6</t>
  </si>
  <si>
    <t>หลักฐานตามตัวบ่งชี้ 7.8</t>
  </si>
  <si>
    <t>หลักฐานตามตัวบ่งชี้ 7.9</t>
  </si>
  <si>
    <t>หลักฐานตามตัวบ่งชี้ 7.3</t>
  </si>
  <si>
    <t>-</t>
  </si>
  <si>
    <t>na</t>
  </si>
  <si>
    <t>37</t>
  </si>
  <si>
    <t>36</t>
  </si>
  <si>
    <t>24</t>
  </si>
  <si>
    <t>30</t>
  </si>
  <si>
    <t>28</t>
  </si>
  <si>
    <t>29</t>
  </si>
  <si>
    <t>25</t>
  </si>
  <si>
    <t>7.19</t>
  </si>
  <si>
    <t>7.18</t>
  </si>
  <si>
    <t>7.09</t>
  </si>
  <si>
    <t>7.84</t>
  </si>
  <si>
    <t>7.29</t>
  </si>
  <si>
    <t>1.15</t>
  </si>
  <si>
    <t>1.28</t>
  </si>
  <si>
    <t>1.52</t>
  </si>
  <si>
    <t>1.68</t>
  </si>
  <si>
    <t>1.33</t>
  </si>
  <si>
    <t>หมายเหตุ</t>
  </si>
  <si>
    <t>ผู้รวบรวมข้อมูล</t>
  </si>
  <si>
    <t>ส่วนกลาง</t>
  </si>
  <si>
    <t xml:space="preserve"> คือ สมบูรณ์ครบถ้วน</t>
  </si>
  <si>
    <t xml:space="preserve"> คือ ยังไม่ได้รับข้อมูลจากผู้รับผิดชอบ</t>
  </si>
  <si>
    <t xml:space="preserve"> คือ ยังไม่สมบูรณ์</t>
  </si>
  <si>
    <t>อิทธิเดช</t>
  </si>
  <si>
    <t>แก่นจันทร์</t>
  </si>
  <si>
    <t>อิทธิเดช/ทวีศักดิ์</t>
  </si>
  <si>
    <t>พิมพ์ชนก</t>
  </si>
  <si>
    <t>วนิดา/อรทัย</t>
  </si>
  <si>
    <t>พิมพ์ชนก/ยุพดี</t>
  </si>
  <si>
    <t>อรทัย</t>
  </si>
  <si>
    <t>ไม่มี</t>
  </si>
  <si>
    <t>วนิดา</t>
  </si>
  <si>
    <t>0</t>
  </si>
  <si>
    <t>หลักฐานตามตัวบ่งชี้ 7.5</t>
  </si>
  <si>
    <t>หลักฐานตามตัวบ่งชี้ 7.13</t>
  </si>
  <si>
    <t>หลักฐานตามตัวบ่งชี้ 8.1</t>
  </si>
  <si>
    <t>หลักฐานตามตัวบ่งชี้ 8.2</t>
  </si>
  <si>
    <t>หลักฐานตามตัวบ่งชี้ 9.2</t>
  </si>
  <si>
    <t>หลักฐานตามตัวบ่งชี้ 9.1</t>
  </si>
  <si>
    <t>หลักฐานตามตัวบ่งชี้ 9.3</t>
  </si>
  <si>
    <t>หลักฐานตามตัวบ่งชี้ 9.4</t>
  </si>
  <si>
    <t>หลักฐานตามตัวบ่งชี้ 6.5</t>
  </si>
  <si>
    <t>33.</t>
  </si>
  <si>
    <t>ประสิทธิผลของการประกันคุณภาพโดยระบบอื่น</t>
  </si>
  <si>
    <t>หลักฐานตามตัวบ่งชี้ 9.5</t>
  </si>
  <si>
    <t>แนบหลักฐาน</t>
  </si>
  <si>
    <t>คอมพิวเตอร์ อุปกรณ์ (ซื้อและเช่า) (กรณีเป็นครุภัณฑ์</t>
  </si>
  <si>
    <t>ให้กรอกเป็นค่าเสื่อมราคา)</t>
  </si>
  <si>
    <t>เป็นไปตามข้อมูลพื้นฐานตัวบ่งชี้</t>
  </si>
  <si>
    <t>สมศ.</t>
  </si>
  <si>
    <t>มอ.</t>
  </si>
  <si>
    <t>สกอ.</t>
  </si>
  <si>
    <t>ก.พ.ร.</t>
  </si>
  <si>
    <t>KPIs</t>
  </si>
  <si>
    <t>แผนฯ10</t>
  </si>
  <si>
    <t>Ranking</t>
  </si>
  <si>
    <t>√</t>
  </si>
  <si>
    <t>1.1ก ระดับปริญญาโท</t>
  </si>
  <si>
    <t>1.1ข ระดับปริญญาเอก</t>
  </si>
  <si>
    <t>1.2ก ระดับปริญญาโท</t>
  </si>
  <si>
    <t>1.2ข ระดับปริญญาเอก</t>
  </si>
  <si>
    <t>1.3ก ระดับปริญญาโท</t>
  </si>
  <si>
    <t>1.3ข ระดับปริญญาเอก</t>
  </si>
  <si>
    <t>รวมจำนวนบุคลากรสายสนับสนุนที่เข้าร่วมฯ</t>
  </si>
  <si>
    <t>จำนวนบุคลากรสายสนับสนุนเข้าร่วมประชุมวิชาการ</t>
  </si>
  <si>
    <t>จำนวนบุคลากรสายสนับสนุนเข้าร่วมนำเสนอผลงานทางวิชาการ</t>
  </si>
  <si>
    <t>จำนวนหลักสูตรที่สอนเป็นภาษาต่างประเทศ</t>
  </si>
  <si>
    <t>เป็น special topics (รายวิชาที่สอนหรือศึกษาถึงปัญหาเฉพาะ</t>
  </si>
  <si>
    <t>จำนวนรายวิชาที่สอนเป็นภาษาต่างประเทศ</t>
  </si>
  <si>
    <t>เครื่องคอม  (สนับสนุนการเรียนการสอน</t>
  </si>
  <si>
    <t xml:space="preserve">เครื่องฉายภาพ(Projector) </t>
  </si>
  <si>
    <t xml:space="preserve">เครื่องฉายแผ่นทึบ </t>
  </si>
  <si>
    <t xml:space="preserve">กล้องดิจิตอล </t>
  </si>
  <si>
    <t xml:space="preserve">เครื่องพิมพ์ลายนิ้วมือ </t>
  </si>
  <si>
    <t>จำนวนนักศึกษาระดับปริญญาตรีที่เข้าร่วมโครงการ / กิจกรรม</t>
  </si>
  <si>
    <t>งบลงทุนที่รับมา</t>
  </si>
  <si>
    <t>งบลงทุนที่จ่ายไปในแต่ละปี</t>
  </si>
  <si>
    <t>ปีการศึกษา</t>
  </si>
  <si>
    <t>ปี 2548</t>
  </si>
  <si>
    <t>ปี 2549</t>
  </si>
  <si>
    <t>ปี 2550</t>
  </si>
  <si>
    <t>แผน</t>
  </si>
  <si>
    <t>ผล</t>
  </si>
  <si>
    <t>การรวบรวมข้อมูล</t>
  </si>
  <si>
    <t>การนำไปใช้</t>
  </si>
  <si>
    <t>ผู้รับผิดชอบระดับมหาวิทยาลัย</t>
  </si>
  <si>
    <t>ผู้รับผิดชอบของ QAO</t>
  </si>
  <si>
    <t>ตัวหาร 2.23 , ตัวหาร 2.12</t>
  </si>
  <si>
    <t>งานทะเบียนกลาง กองบริการการศึกษา</t>
  </si>
  <si>
    <t>คุณเจิดจรรย์ เปลี่ยนโพธิ์</t>
  </si>
  <si>
    <t>ตัวหาร 3.3</t>
  </si>
  <si>
    <t>ตัวหาร 6.2</t>
  </si>
  <si>
    <t>ตัวตั้ง 2.23 , ตัวหาร 2.24</t>
  </si>
  <si>
    <t>ตัวตั้ง 2.23 , ตัวหาร 2.24 , ผล 2.25</t>
  </si>
  <si>
    <t>ตัวตั้ง 2.4</t>
  </si>
  <si>
    <t>กองแผนงาน</t>
  </si>
  <si>
    <t>คุณปัญญานุช  รักษาชัด</t>
  </si>
  <si>
    <t>ตัวหาร 8.3 , ตัวหาร 8.4 , ตัวหาร 8.6</t>
  </si>
  <si>
    <t>ตัวหาร 8.3 , ตัวหาร 8.4 , ตัวหาร 8.7</t>
  </si>
  <si>
    <t>ตัวตั้ง 2.18</t>
  </si>
  <si>
    <t>ตัวตั้ง 10.1</t>
  </si>
  <si>
    <t>ตัวหาร 2.12</t>
  </si>
  <si>
    <t>ตัวหาร 2.5 , ตัวหาร 4.12 , ตัวหาร 5.2 , ตัวหาร 7.7 , ตัวหาร 7.11</t>
  </si>
  <si>
    <t>กองการเจ้าหน้าที่</t>
  </si>
  <si>
    <t>คุณปรีญาภรณ์  สุขจันทร์</t>
  </si>
  <si>
    <t>ตัวหาร 2.5</t>
  </si>
  <si>
    <t>ตัวตั้ง 2.5</t>
  </si>
  <si>
    <t>ตัวหาร 2.6</t>
  </si>
  <si>
    <t>ตัวตั้ง 2.6</t>
  </si>
  <si>
    <t>ตัวหาร 7.12</t>
  </si>
  <si>
    <t>ตัวหาร 5.8</t>
  </si>
  <si>
    <t xml:space="preserve">ตัวหาร 2.4 , ตัวหาร 4.3-4.10 , ตัวหาร 5.3 </t>
  </si>
  <si>
    <t>, ตัวหาร 5.5 , ตัวหาร 5.8 , ตัวหาร 5.10 , ตัวหาร 7.10</t>
  </si>
  <si>
    <t>ตัวหาร 4.12 , ตัวหาร 7.7</t>
  </si>
  <si>
    <t>ตัวหาร 4.3-4.10 , ตัวหาร 5.3</t>
  </si>
  <si>
    <t>รายงานแผนพัฒนามหาวิทยาลัย</t>
  </si>
  <si>
    <t>ผล 11.5 , Ranking</t>
  </si>
  <si>
    <t>คุณกันยปริณ ทองสามสี</t>
  </si>
  <si>
    <t>ตัวหาร 2.9</t>
  </si>
  <si>
    <t>คุณปัญญานุช รักษาชัด</t>
  </si>
  <si>
    <t>รายงานประกอบใน 2.9</t>
  </si>
  <si>
    <t>ตัวตั้ง 2.9</t>
  </si>
  <si>
    <t>ตัวหาร 2.15</t>
  </si>
  <si>
    <t>ตัวตั้ง 2.15</t>
  </si>
  <si>
    <t>ตัวหาร 2.10</t>
  </si>
  <si>
    <t>ตัวตั้ง 2.10</t>
  </si>
  <si>
    <t>รายงานประกอบใน 2.11</t>
  </si>
  <si>
    <t>ผล 2.11</t>
  </si>
  <si>
    <t>ตัวหาร 2.26</t>
  </si>
  <si>
    <t>งานหลักสูตรฯ กองบริการการศึกษา</t>
  </si>
  <si>
    <t>ตัวตั้ง 2.26</t>
  </si>
  <si>
    <t>รายงานใน Common data set ของ สกอ.</t>
  </si>
  <si>
    <t>ตัวตั้ง 2.12</t>
  </si>
  <si>
    <t>ป.ตรี --- กองกิจการนักศึกษา ,</t>
  </si>
  <si>
    <t>ป.โท ป.เอก --- บัณฑิตวิทยาลัย ,</t>
  </si>
  <si>
    <t>ศิษย์เก่า --- สำนักงานศิษย์เก่า</t>
  </si>
  <si>
    <t xml:space="preserve"> , สำนักงานประกันคุณภาพ</t>
  </si>
  <si>
    <t>ตัวตั้ง 2.16</t>
  </si>
  <si>
    <t>ป.โท ป.เอก --- บัณฑิตวิทยาลัย</t>
  </si>
  <si>
    <t>หลักฐานประกอบ 7.3</t>
  </si>
  <si>
    <t>ตัวตั้ง 7.7</t>
  </si>
  <si>
    <t>สำนักวิจัยและพัฒนา</t>
  </si>
  <si>
    <t>แผนพัฒนามหาวิทยาลัย</t>
  </si>
  <si>
    <t>งานบริการวิชาการ กองบริการการศึกษา</t>
  </si>
  <si>
    <t>ตัวตั้ง 5.2</t>
  </si>
  <si>
    <t>รายงาน ก.พ.ร.</t>
  </si>
  <si>
    <t>ตัวตั้ง 5.5</t>
  </si>
  <si>
    <t>ผล 5.4</t>
  </si>
  <si>
    <t>รายงานประกอบใน 5.4</t>
  </si>
  <si>
    <t>ผล 5.9</t>
  </si>
  <si>
    <t>ตัวตั้ง 5.10</t>
  </si>
  <si>
    <t>ผล 5.7</t>
  </si>
  <si>
    <t>ตัวตั้ง 5.8</t>
  </si>
  <si>
    <t xml:space="preserve">งานหลักสูตร กองบริการการศึกษา , </t>
  </si>
  <si>
    <t>คุณปรีญาภรณ์ สุขจันทร์</t>
  </si>
  <si>
    <t>กองการเจ้าหน้าที่ , สำนักงานประกันคุณภาพ</t>
  </si>
  <si>
    <t>ตัวตั้ง 7.11</t>
  </si>
  <si>
    <t>ตัวตั้ง 7.10</t>
  </si>
  <si>
    <t>ตัวตั้ง 7.12</t>
  </si>
  <si>
    <t>หลักฐานประกอบ 7.2</t>
  </si>
  <si>
    <t>หลักฐานประกอบ 3.2</t>
  </si>
  <si>
    <t>กองกิจการนักศึกษา</t>
  </si>
  <si>
    <t>ตัวตั้ง 3.3</t>
  </si>
  <si>
    <t>หลักฐานประกอบ 3.1</t>
  </si>
  <si>
    <t>รายงานประกอบใน 3.4</t>
  </si>
  <si>
    <t>ศูนย์ส่งเสริมศิลปะและวัฒนธรรม</t>
  </si>
  <si>
    <t>คุณสาลินี ยวงเกตุ</t>
  </si>
  <si>
    <t>ตัวตั้ง 6.2</t>
  </si>
  <si>
    <t>ตัวตั้ง 6.3</t>
  </si>
  <si>
    <t>ผล 6.4</t>
  </si>
  <si>
    <t>รายงานประกอบใน 6.4</t>
  </si>
  <si>
    <t>ตัวตั้ง 4.4</t>
  </si>
  <si>
    <t>ตัวตั้ง 4.4 , ตัวตั้ง 4.9</t>
  </si>
  <si>
    <t>รายงานประกอบใน 4.4</t>
  </si>
  <si>
    <t>ตัวตั้ง 4.4 , ผล 4.13</t>
  </si>
  <si>
    <t>ตัวตั้ง 4.3 , ตัวตั้ง 4.5</t>
  </si>
  <si>
    <t>รายงานประกอบใน 4.3 , 4.5</t>
  </si>
  <si>
    <t>ตัวตั้ง 4.3 , ตัวตั้ง 4.6</t>
  </si>
  <si>
    <t>รายงานประกอบใน 4.3 , 4.6</t>
  </si>
  <si>
    <t>รายงานใน Common data set</t>
  </si>
  <si>
    <t>ตัวตั้ง 4.7</t>
  </si>
  <si>
    <t>รายงานประกอบใน 4.7</t>
  </si>
  <si>
    <t>ตัวตั้ง 4.8</t>
  </si>
  <si>
    <t>รายงานประกอบใน 4.8</t>
  </si>
  <si>
    <t>ผล 4.12</t>
  </si>
  <si>
    <t>รายงานประกอบใน 4.12</t>
  </si>
  <si>
    <t>หลักฐานประกอบ 6.1</t>
  </si>
  <si>
    <t>หลักฐานประกอบ 4.11</t>
  </si>
  <si>
    <t>ตัวตั้ง 4.10</t>
  </si>
  <si>
    <t>ผล 11.10</t>
  </si>
  <si>
    <t>ผล 11.13</t>
  </si>
  <si>
    <t>ตัวตั้ง 8.3</t>
  </si>
  <si>
    <t>กองคลัง</t>
  </si>
  <si>
    <t>ตัวตั้ง 8.4</t>
  </si>
  <si>
    <t>ตัวหาร 5.7 , ตัวหาร 6.3</t>
  </si>
  <si>
    <t>ตัวตั้ง 8.5</t>
  </si>
  <si>
    <t>ตัวหาร 8.5</t>
  </si>
  <si>
    <t>รายงานประกอบใน 8.5</t>
  </si>
  <si>
    <t xml:space="preserve">Ranking </t>
  </si>
  <si>
    <t>ตัวตั้ง 8.6</t>
  </si>
  <si>
    <t>หอสมุดคุณหญิงหลง ฯ</t>
  </si>
  <si>
    <t>ศูนย์คอมพิวเตอร์</t>
  </si>
  <si>
    <t>หอสมุดคุณหญิงหลง ฯ , ศูนย์คอมพิวเตอร์</t>
  </si>
  <si>
    <t>สำนักงานประกันคุณภาพ</t>
  </si>
  <si>
    <t>รายงานประกอบใน 9.1</t>
  </si>
  <si>
    <t>บวกเพิ่มในงบประมาณตัวบ่งชี้ของ สกอ.</t>
  </si>
  <si>
    <t>บวกเพิ่มในค่าใช้จ่ายตัวบ่งชี้ของ สกอ.</t>
  </si>
  <si>
    <t>ผล 11.12</t>
  </si>
  <si>
    <t>งานวิเทศสัมพันธ์ กองบริการการศึกษา</t>
  </si>
  <si>
    <t>ผล 11.8</t>
  </si>
  <si>
    <t>ผล 11.9</t>
  </si>
  <si>
    <t>ผล 11.5</t>
  </si>
  <si>
    <t>ผล 11.7</t>
  </si>
  <si>
    <t>บัณฑิตวิทยาลัย</t>
  </si>
  <si>
    <t>คุณเจิดจนรรย์ เปลี่ยนโพธิ์</t>
  </si>
  <si>
    <t>ผล 11.11</t>
  </si>
  <si>
    <t>รายงานประกอบใน 10.1</t>
  </si>
  <si>
    <t>งานรับนักศึกษา กองบริการการศึกษา</t>
  </si>
  <si>
    <t>ผล 10.2</t>
  </si>
  <si>
    <t>งานหลักสูตร ฯ กองบริการการศึกษา</t>
  </si>
  <si>
    <t>หลักฐานประกอบ 2.14</t>
  </si>
  <si>
    <t>หลักฐานประกอบ 2.2</t>
  </si>
  <si>
    <t>ผล 11.2</t>
  </si>
  <si>
    <t>ผล 11.3</t>
  </si>
  <si>
    <t>ผล 11.4</t>
  </si>
  <si>
    <t>ตัวหาร 11.1</t>
  </si>
  <si>
    <t>ตัวตั้ง 11.1</t>
  </si>
  <si>
    <t>ผล 2.14</t>
  </si>
  <si>
    <t>รายงานประกอบใน 2.8</t>
  </si>
  <si>
    <t>ตัวหาร 2.21</t>
  </si>
  <si>
    <t>ตัวตั้ง 2.21</t>
  </si>
  <si>
    <t>ตัวหาร 2.16</t>
  </si>
  <si>
    <t>ตัวหาร 2.20</t>
  </si>
  <si>
    <t>ตัวหาร 2.22</t>
  </si>
  <si>
    <t>ตัวตั้ง 2.20</t>
  </si>
  <si>
    <t>ตัวหาร 2.19</t>
  </si>
  <si>
    <t>ตัวตั้ง 2.19</t>
  </si>
  <si>
    <t>ผล 6.6</t>
  </si>
  <si>
    <t>ผล 11.14</t>
  </si>
  <si>
    <t>หลักฐานประกอบ 7.7</t>
  </si>
  <si>
    <t>ผล 1.1</t>
  </si>
  <si>
    <t>ผล 1.3</t>
  </si>
  <si>
    <t>ผล 2.1</t>
  </si>
  <si>
    <t>, บัณฑิตวิทยาลัย , สำนักงานประกันคุณภาพ</t>
  </si>
  <si>
    <t>ผล 2.3</t>
  </si>
  <si>
    <t>ผล 2.8</t>
  </si>
  <si>
    <t>ผล 2.2</t>
  </si>
  <si>
    <t>ผล 2.7</t>
  </si>
  <si>
    <t>ผล 2.17</t>
  </si>
  <si>
    <t>ผล 3.1</t>
  </si>
  <si>
    <t>กองกิจการนักศึกษา , สำนักงานศิษย์เก่า</t>
  </si>
  <si>
    <t>, สำนักงานประกันคุณภาพ</t>
  </si>
  <si>
    <t>ผล 3.2</t>
  </si>
  <si>
    <t>กองกิจการนักศึกษา , สำนักงานประกันคุณภาพ</t>
  </si>
  <si>
    <t>ผล 4.1</t>
  </si>
  <si>
    <t>ผล 4.2</t>
  </si>
  <si>
    <t>ผล 5.1</t>
  </si>
  <si>
    <t>ผล 5.6</t>
  </si>
  <si>
    <t>ผล 5.11</t>
  </si>
  <si>
    <t>ผล 6.1</t>
  </si>
  <si>
    <t>ผล 7.2</t>
  </si>
  <si>
    <t>ผล 7.4</t>
  </si>
  <si>
    <t>ผล 7.6</t>
  </si>
  <si>
    <t>ผล 7.8</t>
  </si>
  <si>
    <t>ผล 7.9</t>
  </si>
  <si>
    <t>ผล 7.1</t>
  </si>
  <si>
    <t>กองกลาง</t>
  </si>
  <si>
    <t>ผล 7.3</t>
  </si>
  <si>
    <t>ผล 7.5</t>
  </si>
  <si>
    <t>ผล 7.13</t>
  </si>
  <si>
    <t>ผล 8.1</t>
  </si>
  <si>
    <t>ผล 8.2</t>
  </si>
  <si>
    <t>ผล 9.2</t>
  </si>
  <si>
    <t>ผล 9.1</t>
  </si>
  <si>
    <t>ผล 9.3</t>
  </si>
  <si>
    <t>ผล 9.4</t>
  </si>
  <si>
    <t>ผล 6.5</t>
  </si>
  <si>
    <t>คุณสาลินี  ยวงเกตุ</t>
  </si>
  <si>
    <t>ผล 9.5</t>
  </si>
  <si>
    <t>ผล 7.14</t>
  </si>
  <si>
    <t>กองอาคารสถานที่</t>
  </si>
  <si>
    <t>ตัวหาร 1.2</t>
  </si>
  <si>
    <t>ตัวตั้ง 1.2</t>
  </si>
  <si>
    <t>รายงาน KPIs</t>
  </si>
  <si>
    <t>รายงาน ก.พ.ร. , รายงาน KPIs</t>
  </si>
  <si>
    <t>สำนักวิจัยและพัฒนา , กองบริการการศึกษา</t>
  </si>
  <si>
    <t>สำนักงานศิษย์เก่า</t>
  </si>
  <si>
    <t>กองแผนงาน , กองคลัง , หน่วยตรจสอบภายใน</t>
  </si>
  <si>
    <t>ตัวหาร 2.13, รายงานประกอบใน 2.1</t>
  </si>
  <si>
    <t>ตัวตั้ง 2.13, รายงานประกอบใน 2.1</t>
  </si>
  <si>
    <t>ผล 11.6, Ranking</t>
  </si>
  <si>
    <t>จำนวนบุคลากรอื่น ๆ</t>
  </si>
  <si>
    <t xml:space="preserve">จำนวนบุคลากรของมหาวิทยาลัย ที่เป็น Advisors/Co-advisors </t>
  </si>
  <si>
    <t xml:space="preserve"> ให้สถาบันในต่างประเทศ</t>
  </si>
  <si>
    <t>จำนวนอาจารย์ข้าราชการ</t>
  </si>
  <si>
    <t>จำนวนอาจารย์พนักงาน</t>
  </si>
  <si>
    <t>จำนวน Joint-degree Programs</t>
  </si>
  <si>
    <t>จำนวนชาวต่างประเทศที่มาเยือนหรือปฏิบัติงานที่มามหาวิทยาลัย</t>
  </si>
  <si>
    <t>จำนวนบุคลากร</t>
  </si>
  <si>
    <t>จำนวนอาสาสมัคร</t>
  </si>
  <si>
    <t>14.</t>
  </si>
  <si>
    <t>จำนวนโครงการวิจัยที่ทำร่วมกับชาวต่างประเทศ</t>
  </si>
  <si>
    <t>15.</t>
  </si>
  <si>
    <t>จำนวนโครงการ/กิจกรรมที่ทำร่วมกับต่างประเทศ</t>
  </si>
  <si>
    <t>16.</t>
  </si>
  <si>
    <t>17.</t>
  </si>
  <si>
    <t>18.</t>
  </si>
  <si>
    <t>จำนวนอาจารย์ที่ไปต่างประเทศ (นับเฉพาะที่ไปด้วยทุนของคณะ</t>
  </si>
  <si>
    <t>และมหาวิทยาลัย)</t>
  </si>
  <si>
    <t>จำนวนหลักสูตรที่เปิดสอนทั้งหมด</t>
  </si>
  <si>
    <t>ระดับอื่นๆ</t>
  </si>
  <si>
    <t>จำนวนหลักสูตรที่ได้มาตรฐานตามเกณฑ์สกอ.</t>
  </si>
  <si>
    <t xml:space="preserve">จำนวนกลุ่มสาขาวิชาที่เปิดสอนในสถาบัน </t>
  </si>
  <si>
    <t>จำนวนอาจารย์ที่ได้รับการประเมินการสอน</t>
  </si>
  <si>
    <t>จำนวนหลักสูตรที่มีการฝึกงาน</t>
  </si>
  <si>
    <t>จำนวนหลักสูตรที่ไม่มีการฝึกงาน</t>
  </si>
  <si>
    <t>จำนวนหลักสูตรที่มีโครงงานนักศึกษา</t>
  </si>
  <si>
    <t>&lt;-คิดค่าใช้จ่ายรวมทั้งหมด-&gt;</t>
  </si>
  <si>
    <t>&lt;-ปี 48-49 คิดค่าใช้จ่ายและมูลค่ารวมทุกประเภท-&gt;</t>
  </si>
  <si>
    <t>จำนวนหลักสูตรที่ไม่มีโครงงานนักศึกษา</t>
  </si>
  <si>
    <t>จำนวนรายวิชาที่เรียนรู้ด้วยตนเอง</t>
  </si>
  <si>
    <t>จำนวนหลักสูตรทั้งหมด</t>
  </si>
  <si>
    <t>จำนวนหลักสูตรที่สอนแบบ 2 ภาษา (Bilingual  Program)</t>
  </si>
  <si>
    <t>จำนวนหลักสูตรที่ไม่สอนแบบ 2 ภาษา (Bilingual  Program)</t>
  </si>
  <si>
    <t>Honor Program (จำนวนหลักสูตร)</t>
  </si>
  <si>
    <t>จำนวนหลักสูตรที่มีรายวิชาวิจัย (ป.ตรี)</t>
  </si>
  <si>
    <t>จำนวน Advance Program</t>
  </si>
  <si>
    <t>จำนวน CAI</t>
  </si>
  <si>
    <t xml:space="preserve">จำนวนครั้งความไม่ปลอดภัยในชีวิตและทรัพย์สิน         </t>
  </si>
  <si>
    <t>(ภายในมหาวิทยาลัย)</t>
  </si>
  <si>
    <t>จำนวนการประทุษร้ายต่อชีวิตและร่างกาย</t>
  </si>
  <si>
    <t>จำนวนอุบัติเหตุ</t>
  </si>
  <si>
    <t>จำนวนครั้งการโจรกรรม</t>
  </si>
  <si>
    <t>จำนวนวินาศกรรม</t>
  </si>
  <si>
    <t>จำนวนครั้งการคุกคามทางเพศ</t>
  </si>
  <si>
    <t>จำนวนครั้งการเกิดไฟไหม้</t>
  </si>
  <si>
    <t>จำนวนครั้งเรื่องอื่น ๆ</t>
  </si>
  <si>
    <t>จำนวนตัวบ่งชี้ที่บรรลุเป้าหมาย</t>
  </si>
  <si>
    <t>จำนวนตัวบ่งชี้ที่ไม่บรรลุเป้าหมาย</t>
  </si>
  <si>
    <t>จำนวนสาขา ศูนย์ area ความเป็นเลิศ (ที่ผ่านการพิจารณา</t>
  </si>
  <si>
    <t>ให้เร่งรัดการพัฒนา)</t>
  </si>
  <si>
    <t>จำนวนสถานวิจัย / สถาบันวิจัยเฉพาะทาง (ที่ผ่านการพิจารณา</t>
  </si>
  <si>
    <t>จำนวนสิทธิบัตร / ลิขสิทธ์ / ผลิตภัณฑ์ / ผลงานที่เป็นประโยชน์</t>
  </si>
  <si>
    <t>ต่อชุมชน ที่อยู่ระหว่างการพิจารณา</t>
  </si>
  <si>
    <t>จำนวนโครงการความร่วมมือ วิทยาเขต / เขตการศึกษา</t>
  </si>
  <si>
    <t>จำนวน E-journals</t>
  </si>
  <si>
    <t>จำนวนครั้งของการ Access E-journals</t>
  </si>
  <si>
    <t>งบประมาณในการผลิตผลงาน หรือชิ้นงานการพัฒนาองค์ความรู้และสร้าง</t>
  </si>
  <si>
    <t>ค่าเฉลี่ยความพึงพอใจของนักศึกษาต่อคุณภาพการสอนของอาจารย์และ</t>
  </si>
  <si>
    <t>สิ่งสนับสนุนการเรียนรู้</t>
  </si>
  <si>
    <t>เป็นกรรมการวิชาชีพ</t>
  </si>
  <si>
    <t>จำนวนทุนการศึกษา และชื่อทุนการศึกษา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</si>
  <si>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</si>
  <si>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</si>
  <si>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</si>
  <si>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</si>
  <si>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</si>
  <si>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</si>
  <si>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</si>
  <si>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</si>
  <si>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</si>
  <si>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</si>
  <si>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</si>
  <si>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จำนวนโครงการที่คณะ/หน่วยงานร่วมมือกับหน่วยงานต่าง ๆ หรือกับสังคม</t>
  </si>
  <si>
    <t>และชุมชนเพื่อพัฒนาสังคมและชุมชนภาคใต้</t>
  </si>
  <si>
    <t>เป็นกรรมการวิทยานิพนธ์</t>
  </si>
  <si>
    <t>เป็นกรรมการวิชาการ</t>
  </si>
  <si>
    <t>รายรับของสถาบันในการให้บริการวิชาการและวิชาชีพในนามสถาบัน</t>
  </si>
  <si>
    <t>เฉพาะ รพ.มอ</t>
  </si>
  <si>
    <t>เฉพาะ รพ.ทันตกรรม</t>
  </si>
  <si>
    <t xml:space="preserve">เฉพาะ รพ.มอ. </t>
  </si>
  <si>
    <t>ประจำปีการศึกษา 2550</t>
  </si>
  <si>
    <t>ประจำปีการศึกษา 2549</t>
  </si>
  <si>
    <t>ประจำปีการศึกษา 2548</t>
  </si>
  <si>
    <t>ประจำปีการศึกษา 2547</t>
  </si>
  <si>
    <t>ประจำปีการศึกษา 2546</t>
  </si>
  <si>
    <t>อาจารย์สัญญาจ้าง (มากกว่า 6 เดือน คิดเป็น 0.5 คน)</t>
  </si>
  <si>
    <t>สถิติการเข้า - ออกของบุคลากร (Turn over rate)</t>
  </si>
  <si>
    <t>จำนวนบัณฑิตที่ตอบแบบสอบถาม (ระดับปริญญาตรี)</t>
  </si>
  <si>
    <t>จำนวนบัณฑิตที่ศึกษาต่อ (ระดับปริญญาตรี)</t>
  </si>
  <si>
    <t>จำนวนบัณฑิตที่สำเร็จการศึกษาไม่นับรวมผู้ศึกษาต่อ (ระดับปริญญาตรี)</t>
  </si>
  <si>
    <t>จำนวนบัณฑิตที่ได้งานทำทั้งหมด (ระดับปริญญาตรี)</t>
  </si>
  <si>
    <t>ด้านงานวิจัย</t>
  </si>
  <si>
    <t>ด้านวิทยานิพนธ์</t>
  </si>
  <si>
    <t>ตัวหาร 10.1</t>
  </si>
  <si>
    <t>ในระดับชาติหรือระดับ นานาชาติในรอบปีที่ผ่านมา (ชิ้นงาน)</t>
  </si>
  <si>
    <t>2.1 ประจำปีการศึกษา 2550</t>
  </si>
  <si>
    <t>2.1ก ระดับชาติ</t>
  </si>
  <si>
    <t>2.1ข ระดับนานาชาติ</t>
  </si>
  <si>
    <t>2.2 ประจำปีการศึกษา 2549</t>
  </si>
  <si>
    <t>2.2ก ระดับชาติ</t>
  </si>
  <si>
    <t>2.2ข ระดับนานาชาติ</t>
  </si>
  <si>
    <t>2.3 ประจำปีการศึกษา 2548</t>
  </si>
  <si>
    <t>2.3ก ระดับชาติ</t>
  </si>
  <si>
    <t>2.3ข ระดับนานาชาติ</t>
  </si>
  <si>
    <t>2.4 ประจำปีการศึกษา 2547</t>
  </si>
  <si>
    <t>2.4ก ระดับชาติ</t>
  </si>
  <si>
    <t>2.4ข ระดับนานาชาติ</t>
  </si>
  <si>
    <t>2.5 ประจำปีการศึกษา 2546</t>
  </si>
  <si>
    <t>2.5ก ระดับชาติ</t>
  </si>
  <si>
    <t>2.5ข ระดับนานาชาติ</t>
  </si>
  <si>
    <t>1.1ก ระดับปริญญาตรี</t>
  </si>
  <si>
    <t>1.1ข ระดับปริญญาโท</t>
  </si>
  <si>
    <t>1.1ค ระดับปริญญาเอก</t>
  </si>
  <si>
    <t>1.2ก ระดับปริญญาตรี</t>
  </si>
  <si>
    <t>1.2ข ระดับปริญญาโท</t>
  </si>
  <si>
    <t>1.2ค ระดับปริญญาเอก</t>
  </si>
  <si>
    <t>ผลงานทางวิชาการ</t>
  </si>
  <si>
    <t>ผลงานทางวิชาชีพ</t>
  </si>
  <si>
    <t>ผลงานวิจัย</t>
  </si>
  <si>
    <t>หรือวิชาชีพภายในสถาบัน ในระดับชาติหรือนานาชาติ</t>
  </si>
  <si>
    <t>ภายในสถาบัน</t>
  </si>
  <si>
    <t>15/</t>
  </si>
  <si>
    <t>กิจกรรม/โครงการที่ส่งเสริมและพัฒนาผู้บริหารสถาบัน</t>
  </si>
  <si>
    <t>กิจกรรม/โครงการเตรียมผู้บริหารในอนาคต</t>
  </si>
  <si>
    <t xml:space="preserve">กิจกรรม/โครงการพัฒนานักศึกษา </t>
  </si>
  <si>
    <t>3ก งบประมาณแผ่นดิน</t>
  </si>
  <si>
    <t>3ข เงินรายได้</t>
  </si>
  <si>
    <t>3ค แหล่งอื่นๆ</t>
  </si>
  <si>
    <t>กิจกรรม/โครงการบำเพ็ญประโยชน์และรักษาสิ่งแวดล้อม</t>
  </si>
  <si>
    <t>กิจกรรม/โครงการส่งเสริมศิลปวัฒนธรรม</t>
  </si>
  <si>
    <t>กิจกรรม/โครงการนันทนาการ</t>
  </si>
  <si>
    <t>กิจกรรม/โครงการกีฬา และการส่งเสริมสุขภาพ</t>
  </si>
  <si>
    <t>การจัดการบริการแก่นักศึกษา และศิษย์เก่า</t>
  </si>
  <si>
    <t>จำนวนห้องพักทั้งหมด</t>
  </si>
  <si>
    <t>จำนวนนักศึกษาที่สามารถเข้าพักได้</t>
  </si>
  <si>
    <t>ราคาห้องพัก</t>
  </si>
  <si>
    <t>1 สูงสุด</t>
  </si>
  <si>
    <t>2 ต่ำสุด</t>
  </si>
  <si>
    <t>3 เฉลี่ย</t>
  </si>
  <si>
    <t>จำนวนแหล่งให้บริการอนามัย</t>
  </si>
  <si>
    <t>จำนวนแหล่งจัดจำหน่ายอาหาร</t>
  </si>
  <si>
    <t>จำนวนแหล่งให้บริการแนะแนว และคำปรึกษา</t>
  </si>
  <si>
    <t>อาจารย์และนักวิจัย (ที่ปฏิบัติงานจริง)</t>
  </si>
  <si>
    <t>บุคลากรสายสนับสนุน (ที่ปฏิบัติงานจริง)</t>
  </si>
  <si>
    <t>จำนวนผลงานวิจัยและงานสร้างสรรค์ที่ได้ รับการจดทะเบียน</t>
  </si>
  <si>
    <t>ความสะดวก (ไม่นับค่าที่ดิน)</t>
  </si>
  <si>
    <t>จำนวน Joint Publication ที่ตีพิมพ์ในวารสาร</t>
  </si>
  <si>
    <t>ของอาจารย์</t>
  </si>
  <si>
    <t>ของบุคลากรสายสนับสนุน</t>
  </si>
  <si>
    <t>เป็นที่ปรึกษา/วิทยากรภายนอก</t>
  </si>
  <si>
    <t>จำนวนรายวิชาที่เปิดสอนทั้งหมด</t>
  </si>
  <si>
    <t>เฉพาะแผน ก</t>
  </si>
  <si>
    <t>ภาษาอังกฤษ</t>
  </si>
  <si>
    <t>ภาษาต่างประเทศอื่น ๆ</t>
  </si>
  <si>
    <t>จำนวนหลักสูตรที่เปิดกว้างแบบ Online</t>
  </si>
  <si>
    <t>ปรัชญา  ปณิธาน  วัตุประสงค์  และแผนดำเนินการ</t>
  </si>
  <si>
    <t>การเรียนการสอน</t>
  </si>
  <si>
    <t>กิจกรรมการพัฒนานิสิตนักศึกษา</t>
  </si>
  <si>
    <t>การวิจัย</t>
  </si>
  <si>
    <t>การบริการวิชาการแก่สังคม</t>
  </si>
  <si>
    <t>การทำนุบำรุงศิลปวัฒนธรรม</t>
  </si>
  <si>
    <t>การบริหารและการจัดการ</t>
  </si>
  <si>
    <t>การเงินและงบประมาณ</t>
  </si>
  <si>
    <t>ระบบและกลไกการประกันคุณภาพ</t>
  </si>
  <si>
    <t>ความสัมพันธ์ของมหาวิทยาลัยกับ สังคมและชุมชนภาคใต้*</t>
  </si>
  <si>
    <t>วิเทศสัมพันธ์*</t>
  </si>
  <si>
    <t>จำนวนชุมชนนักปฏิบัติ (CoP)</t>
  </si>
  <si>
    <t>จำนวนเครือข่ายด้านการจัดการความรู้</t>
  </si>
  <si>
    <t>ปฏิบัติงาน</t>
  </si>
  <si>
    <t>จำนวนองค์ความรู้และนวัตกรรมที่ได้จากการจัดการความรู้ของสถาบัน</t>
  </si>
  <si>
    <t>จำนวนองค์ความรู้ที่มีใน Knowledge Bank</t>
  </si>
  <si>
    <t>หน่วยงาน</t>
  </si>
  <si>
    <t>องค์ความรู้</t>
  </si>
  <si>
    <t>นวัตกรรม</t>
  </si>
  <si>
    <t>จำนวนชั่งโมงการให้บริการคอมพิวเตอร์</t>
  </si>
  <si>
    <t>จำนวนชั่วโมงการให้บริการห้องสมุด</t>
  </si>
  <si>
    <t>จำนวนคอมพิวเตอร์ที่ใช้ในการเรียนการสอน</t>
  </si>
  <si>
    <t>โครงการวิจัยเพื่อพัฒนาสื่อการเรียนรู้ของผู้เรียน</t>
  </si>
  <si>
    <t>จำนวนหลักสูตรที่มีการเรียนการสอนทางไกล</t>
  </si>
  <si>
    <t>27.</t>
  </si>
  <si>
    <t>12/</t>
  </si>
  <si>
    <t>13/</t>
  </si>
  <si>
    <t>14/</t>
  </si>
  <si>
    <t xml:space="preserve">งบประมาณสำหรับการพัฒนาคณาจารย์และบุคลากรสายสนับสนุน  </t>
  </si>
  <si>
    <t xml:space="preserve">ทั้งในประเทศและต่างประเทศ </t>
  </si>
  <si>
    <t>คณาจารย์</t>
  </si>
  <si>
    <t>1.1 ในประเทศ</t>
  </si>
  <si>
    <t>1.2 ต่างประเทศ</t>
  </si>
  <si>
    <t>2.1 ในประเทศ</t>
  </si>
  <si>
    <t>2.2 ต่างประเทศ</t>
  </si>
  <si>
    <t>ค่าธรรมเนียมการศึกษา (เฉลี่ย)/ปี</t>
  </si>
  <si>
    <t>สำหรับหลักสูตรปกติ</t>
  </si>
  <si>
    <t>สำหรับหลักสูตรนานาชาติ</t>
  </si>
  <si>
    <t>20.</t>
  </si>
  <si>
    <t>จำนวนชั่วโมง และ กิจกรรม/โครงการบริการวิชาการ  และวิชาชีพที่ตอบ</t>
  </si>
  <si>
    <t xml:space="preserve"> การวิเคราะห์ ทดสอบ ตรวจสอบและตรวจซ่อม</t>
  </si>
  <si>
    <t>จำนวนชั่วโมงที่ให้บริการ</t>
  </si>
  <si>
    <t>การให้บริการอื่น ๆ</t>
  </si>
  <si>
    <t>การให้บริการเครื่องมือและอุปกรณ์ต่าง ๆ ทางการศึกษา</t>
  </si>
  <si>
    <t>เก็บค่าลงทะเบียน</t>
  </si>
  <si>
    <t>การจัดฝึกอบรม สัมมนา  และประชุมเชิงปฏิบัติการแบบ</t>
  </si>
  <si>
    <t>การจัดฝึกอบรม สัมมนา และประชุมเชิงปฏิบัติการแบบให้เปล่า</t>
  </si>
  <si>
    <t>ลักษณะการว่าจ้าง</t>
  </si>
  <si>
    <t>การให้บริการจัดฝึกอบรม สัมมนา และประชุมเชิงปฏิบัติการใน</t>
  </si>
  <si>
    <t>การให้บริการเกี่ยวกับสุขภาพที่นอกเหนือจากหน้าที่ความรับผิดชอบ</t>
  </si>
  <si>
    <t>โดยตรงของหน่วยงานที่เกี่ยวข้อง</t>
  </si>
  <si>
    <t>บริการศึกษา วิจัย สำรวจการวางแผน การจัดการ</t>
  </si>
  <si>
    <t>ของสิ่งแวดล้อม</t>
  </si>
  <si>
    <t>บริการศึกษาความเหมาะสมของโครงการการศึกษาผลกระทบ</t>
  </si>
  <si>
    <t>บริการวางระบบ ออกแบบ สร้าง ประดิษฐ์ และผลิต</t>
  </si>
  <si>
    <t>ไม่นับรวม รพ.มอ. และรพ.ทันตกรรม</t>
  </si>
  <si>
    <t>จำนวนผู้รับบริการวิชาการ</t>
  </si>
  <si>
    <t>รวมจำนวนกิจกรรม/โครงการ</t>
  </si>
  <si>
    <t>รวมจำนวนชั่วโมงที่ให้บริการ</t>
  </si>
  <si>
    <t>ก</t>
  </si>
  <si>
    <t>ข</t>
  </si>
  <si>
    <t>จำนวนอาจารย์ประจำและบุคลากรสายสนับสนุนที่เข้าร่วมประชุมวิชาการ</t>
  </si>
  <si>
    <t xml:space="preserve">หรือนำเสนอ  ผลงานวิชาการ ทั้งในประเทศและต่างประเทศ </t>
  </si>
  <si>
    <t>รวมจำนวนอาจารย์ที่เข้าร่วมฯ</t>
  </si>
  <si>
    <t>จำนวนเงินสนับสนุนงานสร้างสรรค์จากภายนอกสถาบัน</t>
  </si>
  <si>
    <t>(ไม่นับซ้ำระหว่าง 9/5 และ 9/6 ถ้าเป็นคนเดียวกัน)</t>
  </si>
  <si>
    <t>เงินกองทุนวิจัย (ยอดเงินคงเหลือสุทธิ) ตั้งแต่เริ่มตั้งกองทุน</t>
  </si>
  <si>
    <t>จำนวนเงินกองทุนวิจัยที่จัดสรรเข้าแต่ละปี</t>
  </si>
  <si>
    <t>จำนวนเงินกองทุนวิจัยที่ใช้ไปในแต่ละปี</t>
  </si>
  <si>
    <t>จำนวนเงินกองทุนวิจัยที่เหลือในแต่ละปี</t>
  </si>
  <si>
    <t>เงินอุดหนุน(เฉพาะที่เกี่ยวข้องกับการเรียนการสอน)</t>
  </si>
  <si>
    <t>จำนวน co-advisors ชาวต่างประเทศ</t>
  </si>
  <si>
    <t>และชุมชนภาคใต้</t>
  </si>
  <si>
    <t>ทางการ ศึกษาให้เป็นพิเศษเฉพาะแก่สังคมและชุมชนภาคใต้</t>
  </si>
  <si>
    <t xml:space="preserve">จำนวนนักศึกษาชั้นปีที่ 1 ที่มีภูมิลำเนาใน14 จังหวัดภาคใต้ที่เปิดโอกาส            </t>
  </si>
  <si>
    <t>จำนวนโครงการที่เปิดโอกาสทางการศึกษาให้เป็นพิเศษเฉพาะแก่สังคม</t>
  </si>
  <si>
    <t>จำนวนเงินทุนการศึกษา</t>
  </si>
  <si>
    <t>จำนวนการอุทธรณ์ร้องทุกข์</t>
  </si>
  <si>
    <t>จำนวนโครงการ / กิจกรรม</t>
  </si>
  <si>
    <t>จำนวนผู้เข้าร่วมโครงการ / กิจกรรม</t>
  </si>
  <si>
    <t>ค่าใช้จ่ายและมูลค่า</t>
  </si>
  <si>
    <t>2.1 นักศึกษา</t>
  </si>
  <si>
    <t>2.2 บุคลากร</t>
  </si>
  <si>
    <t>3.1 ค่าใช้จ่าย</t>
  </si>
  <si>
    <t>3.2 มูลค่า</t>
  </si>
  <si>
    <t>ในวิถีชีวิตและภูมิปัญญาไทย</t>
  </si>
  <si>
    <t>โครงการ/กิจกรรมที่ส่งเสริมให้เกิดความเข้าใจและความภาคภูมิใจ</t>
  </si>
  <si>
    <t>1ก. ค่าตอบแทนวิทยากร</t>
  </si>
  <si>
    <t>1ข. ค่าใช้อุปกรณ์</t>
  </si>
  <si>
    <t>1ค. ค่าเช่าสถานที่</t>
  </si>
  <si>
    <t>1ง. ค่าใช้จ่ายเจ้าหน้าที่ที่ให้บริการ</t>
  </si>
  <si>
    <t>โครงการ/กิจกรรมที่ส่งเสริมให้เกิดความเข้าใจและภาคภูมิใจใน</t>
  </si>
  <si>
    <t xml:space="preserve">ขนบธรรมเนียมประเพณีไทย ทั้งของท้องถิ่นและของชาติ </t>
  </si>
  <si>
    <t>2ก. ค่าตอบแทนวิทยากร</t>
  </si>
  <si>
    <t>2ข. ค่าใช้อุปกรณ์</t>
  </si>
  <si>
    <t>2ค. ค่าเช่าสถานที่</t>
  </si>
  <si>
    <t>2ง. ค่าใช้จ่ายเจ้าหน้าที่ที่ให้บริการ</t>
  </si>
  <si>
    <t>3ก. ค่าตอบแทนวิทยากร</t>
  </si>
  <si>
    <t>3ข. ค่าใช้อุปกรณ์</t>
  </si>
  <si>
    <t>3ค. ค่าเช่าสถานที่</t>
  </si>
  <si>
    <t>3ง. ค่าใช้จ่ายเจ้าหน้าที่ที่ให้บริการ</t>
  </si>
  <si>
    <t>4ก. ค่าตอบแทนวิทยากร</t>
  </si>
  <si>
    <t>4ข. ค่าใช้อุปกรณ์</t>
  </si>
  <si>
    <t>4ค. ค่าเช่าสถานที่</t>
  </si>
  <si>
    <t>4ง. ค่าใช้จ่ายเจ้าหน้าที่ที่ให้บริการ</t>
  </si>
  <si>
    <t>5ก. ค่าตอบแทนวิทยากร</t>
  </si>
  <si>
    <t>5ข. ค่าใช้อุปกรณ์</t>
  </si>
  <si>
    <t>5ค. ค่าเช่าสถานที่</t>
  </si>
  <si>
    <t>จำนวนเงินกองทุนวิจัยที่ใช้สนับสนุนโครงการวิจัย</t>
  </si>
  <si>
    <t xml:space="preserve"> -</t>
  </si>
  <si>
    <t>5ง. ค่าใช้จ่ายเจ้าหน้าที่ที่ให้บริการ</t>
  </si>
  <si>
    <t>6ก. ค่าตอบแทนวิทยากร</t>
  </si>
  <si>
    <t>6ข. ค่าใช้อุปกรณ์</t>
  </si>
  <si>
    <t>6ค. ค่าเช่าสถานที่</t>
  </si>
  <si>
    <t>6ง. ค่าใช้จ่ายเจ้าหน้าที่ที่ให้บริการ</t>
  </si>
  <si>
    <t>7ก. ค่าตอบแทนวิทยากร</t>
  </si>
  <si>
    <t>7ข. ค่าใช้อุปกรณ์</t>
  </si>
  <si>
    <t>7ค. ค่าเช่าสถานที่</t>
  </si>
  <si>
    <t>7ง. ค่าใช้จ่ายเจ้าหน้าที่ที่ให้บริการ</t>
  </si>
  <si>
    <t xml:space="preserve">โครงการอื่น ๆ </t>
  </si>
  <si>
    <t>การแสดงศิลปวัฒนธรรมสากลและของชาติอื่น ๆ</t>
  </si>
  <si>
    <t>โครงการ/กิจกรรมการแสดงศิลปวัฒนธรรมไทย</t>
  </si>
  <si>
    <t>สถาบันทางศาสนา</t>
  </si>
  <si>
    <t>โครงการ/กิจกรรมที่ส่งเสริมให้เกิดความเข้าใจและศรัทธาใน</t>
  </si>
  <si>
    <t>โครงการ/กิจกรรมอื่น ๆ (ที่ไม่ใช่ 3 ข้อข้างต้น) เพื่อก่อให้เกิดระบบ</t>
  </si>
  <si>
    <t>คุณค่าหรือค่านิยมที่นับถือความดีงามและคุณธรรม จริยธรรม</t>
  </si>
  <si>
    <t>19.</t>
  </si>
  <si>
    <t>21.</t>
  </si>
  <si>
    <t>23.</t>
  </si>
  <si>
    <t>ค่า FTES นักศึกษาชาวต่างประเทศระดับปริญญาตรี (ปีการศึกษา)</t>
  </si>
  <si>
    <t xml:space="preserve">ค่า FTES นักศึกษาชาวต่างประเทศระดับปริญญาตรี ( ปีงบประมาณ ) </t>
  </si>
  <si>
    <t>ค่า FTES นักศึกษาชาวต่างประเทศระดับปริญญาโทและเอก</t>
  </si>
  <si>
    <t xml:space="preserve">(หลังจากที่ปรับค่าแล้ว) (ปีการศึกษา) </t>
  </si>
  <si>
    <t xml:space="preserve">ค่า FTES นักศึกษาชาวต่างประเทศระดับปริญญาโทและเอก </t>
  </si>
  <si>
    <t xml:space="preserve">(หลังจากที่ปรับค่าแล้ว)( ปีงบประมาณ ) </t>
  </si>
  <si>
    <t>24.</t>
  </si>
  <si>
    <t>25.</t>
  </si>
  <si>
    <t>ค่าใช้จ่ายสำหรับการลงทุนสาธารณูปโภคขั้นพื้นฐาน และสิ่งอำนวย</t>
  </si>
  <si>
    <t>รายได้จากงานวิจัย</t>
  </si>
  <si>
    <t>รายได้จากทรัพย์สินทางปัญญา</t>
  </si>
  <si>
    <t>รายได้จากการบริการวิชาการ</t>
  </si>
  <si>
    <t>จำนวนเงินรายได้จากอุตสาหกรรม</t>
  </si>
  <si>
    <t>จำนวนเงินที่ได้รับบริจาคจากศิษย์เก่า</t>
  </si>
  <si>
    <t>Avg Entry Requirements</t>
  </si>
  <si>
    <t>26.</t>
  </si>
  <si>
    <t>28.</t>
  </si>
  <si>
    <t>จำนวนอาจารย์ชาวต่างประเทศทั้งหมด</t>
  </si>
  <si>
    <t>จำนวนอาจารย์ชาวต่างประเทศที่ปฏิบัติงานจริง</t>
  </si>
  <si>
    <t>จำนวน class</t>
  </si>
  <si>
    <t>2.1 งบประมาณเงินรายได้</t>
  </si>
  <si>
    <t>2.2 งบประมาณแผ่นดิน</t>
  </si>
  <si>
    <t>ค่าเฉลี่ยความพึงพอใจ</t>
  </si>
  <si>
    <t>ข้อมูล</t>
  </si>
  <si>
    <t>อื่นๆ</t>
  </si>
  <si>
    <t>1.</t>
  </si>
  <si>
    <t>จำนวนนักศึกษาทั้งหมด</t>
  </si>
  <si>
    <t>1</t>
  </si>
  <si>
    <t>ระดับปริญญาตรี</t>
  </si>
  <si>
    <t>ภาคปกติ</t>
  </si>
  <si>
    <t>2</t>
  </si>
  <si>
    <t>ภาคพิเศษ</t>
  </si>
  <si>
    <t>ระดับปริญญาโท</t>
  </si>
  <si>
    <t>2.</t>
  </si>
  <si>
    <t>3</t>
  </si>
  <si>
    <t>ระดับปริญญาเอก</t>
  </si>
  <si>
    <t>3.</t>
  </si>
  <si>
    <t>ค่า FTES ระดับปริญญาตรี (ปีการศึกษา)</t>
  </si>
  <si>
    <t xml:space="preserve"> จำนวนนักศึกษาชั้นปีที่ 1 ทั้งหมดที่มารายงานตัวขึ้นทะเบียนเป็นนักศึกษา </t>
  </si>
  <si>
    <t xml:space="preserve">ค่า FTES ระดับปริญญาโทและเอก(หลังจากที่ปรับค่าแล้ว) (ปีการศึกษา) </t>
  </si>
  <si>
    <t>4.</t>
  </si>
  <si>
    <t xml:space="preserve">ค่า FTES ระดับปริญญาตรี ( ปีงบประมาณ ) </t>
  </si>
  <si>
    <t>5.</t>
  </si>
  <si>
    <t xml:space="preserve">ค่า FTES ระดับปริญญาโทและเอก (หลังจากที่ปรับค่าแล้ว)( ปีงบประมาณ ) </t>
  </si>
  <si>
    <t>6.</t>
  </si>
  <si>
    <t>จำนวนนักศึกษาชั้นปีที่ 1 ที่มีภูมิลำเนาใน14 จังหวัดภาคใต้ทั้งหมด</t>
  </si>
  <si>
    <t>7.</t>
  </si>
  <si>
    <t>จำนวนนักศึกษาที่ถูกลงโทษทางวินัย</t>
  </si>
  <si>
    <t>8.</t>
  </si>
  <si>
    <t>9.</t>
  </si>
  <si>
    <t xml:space="preserve">จำนวนนักศึกษาปริญญาตรีปีที่ 1 ที่ลงทะเบียนเรียน นับหลังการ </t>
  </si>
  <si>
    <t>เพิ่มถอนรายวิชาภาคเรียนที่ 1 ทั้งหมด (รหัสเดียวกับนักศึกษา</t>
  </si>
  <si>
    <t>หลักสูตร 6 ปี</t>
  </si>
  <si>
    <t>หลักสูตร 5 ปี</t>
  </si>
  <si>
    <t>หลักสูตร 4 ปี</t>
  </si>
  <si>
    <t>4</t>
  </si>
  <si>
    <t>หลักสูตรต่อเนื่อง 2 ปี</t>
  </si>
  <si>
    <t>10.</t>
  </si>
  <si>
    <t xml:space="preserve">จำนวนนักศึกษาปริญญาตรีที่สำเร็จการศึกษาตามระยะเวลาที่กำหนด  </t>
  </si>
  <si>
    <t>ในหลักสูตรทั้งหมด</t>
  </si>
  <si>
    <t>11.</t>
  </si>
  <si>
    <t>12.</t>
  </si>
  <si>
    <t>จำนวนศิษย์เก่าในรอบ 5 ปีที่ผ่านมา</t>
  </si>
  <si>
    <t>13.</t>
  </si>
  <si>
    <t>แผน ข</t>
  </si>
  <si>
    <t>จำนวนอาจารย์ประจำทั้งหมด</t>
  </si>
  <si>
    <t xml:space="preserve">อาจารย์ข้าราชการ </t>
  </si>
  <si>
    <t>อาจารย์พนักงาน</t>
  </si>
  <si>
    <t>อาจารย์สัญญาจ้าง (ตั้งแต่ 9 เดือนขึ้นไป)</t>
  </si>
  <si>
    <t>วุฒิการศึกษาของอาจารย์ประจำทั้งหมด</t>
  </si>
  <si>
    <t>ปริญญาเอกหรือเทียบเท่า</t>
  </si>
  <si>
    <t>ปริญญาโทหรือเทียบเท่า</t>
  </si>
  <si>
    <t>ปริญญาตรีหรือเทียบเท่า</t>
  </si>
  <si>
    <t>ต่ำกว่าปริญญาตรี</t>
  </si>
  <si>
    <t>ตำแหน่งทางวิชาการของอาจารย์ประจำทั้งหมด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</si>
  <si>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</si>
  <si>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</si>
  <si>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</si>
  <si>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</si>
  <si>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 xml:space="preserve">จำนวนบุคลากรสายสนับสนุนทั้งหมด </t>
  </si>
  <si>
    <t>จำนวนบุคลากรสายสนับสนุนที่ลาศึกษาต่อ</t>
  </si>
  <si>
    <t>จำนวนบุคลากรสายสนับสนุนที่ปฏิบัติงานจริง</t>
  </si>
  <si>
    <t>จำนวนอาจารย์ทั้งหมด</t>
  </si>
  <si>
    <t>จำนวนอาจารย์ที่ลาศึกษาต่อ</t>
  </si>
  <si>
    <t>จำนวนอาจารย์ที่ปฏิบัติงานจริง</t>
  </si>
  <si>
    <t>จำนวนนักวิจัยทั้งหมด</t>
  </si>
  <si>
    <t>จำนวนนักวิจัยที่ลาศึกษาต่อ</t>
  </si>
  <si>
    <t>จำนวนนักวิจัยที่ปฏิบัติงานจริง</t>
  </si>
  <si>
    <t>ทำงานในภาครัฐ</t>
  </si>
  <si>
    <t>ทำงานในภาคเอกชน</t>
  </si>
  <si>
    <t>ประกอบอาชีพอิสระ</t>
  </si>
  <si>
    <t>ตรงสาขาที่สำเร็จการศึกษา</t>
  </si>
  <si>
    <t>ระบุสาขา</t>
  </si>
  <si>
    <t>ไม่ระบุสาขา</t>
  </si>
  <si>
    <t>ไม่ตรงสาขาที่สำเร็จการศึกษา</t>
  </si>
  <si>
    <t>เงินเดือนเริ่มต้นเป็นไปตามเกณฑ์</t>
  </si>
  <si>
    <t>ระบุเงินเดือน</t>
  </si>
  <si>
    <t>ไม่ระบุเงินเดือน</t>
  </si>
  <si>
    <t>เงินเดือนเริ่มต้นน้อยกว่าเกณฑ์</t>
  </si>
  <si>
    <t>จำนวนนายจ้าง/ผู้ใช้บัณฑิตทั้งหมด</t>
  </si>
  <si>
    <t>จำนวนนายจ้าง/ผู้ใช้บัณฑิตที่ตอบแบบสอบถาม</t>
  </si>
  <si>
    <t>จำนวนนายจ้าง/ผู้ใช้บัณฑิตที่มีที่อยู่ชัดเจน</t>
  </si>
  <si>
    <t>ความพึงพอใจในภาพรวม</t>
  </si>
  <si>
    <t>ค่าเฉลี่ย</t>
  </si>
  <si>
    <t>ด้านวิชาการ/วิชาชีพ</t>
  </si>
  <si>
    <t>ด้านทั่วไป</t>
  </si>
  <si>
    <t>ด้านบุคลิกภาพ</t>
  </si>
  <si>
    <t>ด้านคุณธรรม/จริยธรรม</t>
  </si>
  <si>
    <t>SD</t>
  </si>
  <si>
    <t xml:space="preserve">จำนวนนักศึกษา หรือศิษย์เก่าที่จบการศึกษาที่ได้รับการประกาศ    </t>
  </si>
  <si>
    <t>ด้านสิ่งแวดล้อม</t>
  </si>
  <si>
    <t>ด้านศิลปะและวัฒนธรรม</t>
  </si>
  <si>
    <t>ด้านสุขภาพ</t>
  </si>
  <si>
    <t>ด้านกีฬา</t>
  </si>
  <si>
    <t>รางวัลด้านวิชาการ/วิชาชีพ</t>
  </si>
  <si>
    <t>นักศึกษา</t>
  </si>
  <si>
    <t>1.1 ระดับชาติ</t>
  </si>
  <si>
    <t>1.2 ระดับนานาชาติ</t>
  </si>
  <si>
    <t>ศิษย์เก่า</t>
  </si>
  <si>
    <t>2.1 ระดับชาติ</t>
  </si>
  <si>
    <t>2.2 ระดับนานาชาติ</t>
  </si>
  <si>
    <t>รางวัลด้านคุณธรรม/จริยธรรม</t>
  </si>
  <si>
    <t>ทุนการศึกษา</t>
  </si>
  <si>
    <t>จำนวนวิทยานิพนธ์และงานวิชาการของนักศึกษาที่ได้รับรางวัล</t>
  </si>
  <si>
    <t>จำนวนวิทยานิพนธ์ที่ได้รับรางวัล</t>
  </si>
  <si>
    <t>จำนวนงานวิชาการที่ได้รับรางวัล</t>
  </si>
  <si>
    <t>3.1 ระดับชาติ</t>
  </si>
  <si>
    <t>3.2 ระดับนานาชาติ</t>
  </si>
  <si>
    <t>จำนวนวิทยานิพนธ์ทั้งหมด</t>
  </si>
  <si>
    <t>จำนวนบทความจากวิทยานิพนธ์ที่ตีพิมพ์เผยแพร่ทั้งหมด</t>
  </si>
  <si>
    <t>ตีพิมพ์ในวารสาร</t>
  </si>
  <si>
    <t>นำเสนอในที่ประชุมวิชาการ/สัมมนา (Poster)</t>
  </si>
  <si>
    <t>นำเสนอในที่ประชุมวิชาการ/สัมมนา (Oral)</t>
  </si>
  <si>
    <t>นำไปใช้ประโยชน์</t>
  </si>
  <si>
    <t>จำนวนอาจารย์ที่มีคุณสมบัติเป็นที่ปรึกษาวิทยานิพนธ์</t>
  </si>
  <si>
    <t>จำนวนอาจารย์ที่เป็นที่ปรึกษาวิทยานิพนธ์</t>
  </si>
  <si>
    <t>ระดับชาติ</t>
  </si>
  <si>
    <t>ระดับนานาชาติ</t>
  </si>
  <si>
    <t>จำนวนบุคลากรสายสนับสนุนที่ได้รับรางวัลผลงานทางวิชาการ</t>
  </si>
  <si>
    <t>จำนวนวิทยานิพนธ์ด้านวัฒนธรรม</t>
  </si>
  <si>
    <t xml:space="preserve">สนองความต้องการของ สังคม ชุมชน ประเทศชาติ </t>
  </si>
  <si>
    <t xml:space="preserve">และนานาชาติ  </t>
  </si>
  <si>
    <t>5</t>
  </si>
  <si>
    <t>6</t>
  </si>
  <si>
    <t>7</t>
  </si>
  <si>
    <t>8</t>
  </si>
  <si>
    <t>9</t>
  </si>
  <si>
    <t>10</t>
  </si>
  <si>
    <t>จำนวนอาจารย์ที่เป็นที่ปรึกษา เป็นกรรมการวิทยานิพนธ์</t>
  </si>
  <si>
    <t xml:space="preserve">ภายนอกสถาบัน เป็นกรรมการวิชาการและกรรมการวิชาชีพใน </t>
  </si>
  <si>
    <t>ระดับชาติหรือระดับนานาชาติ</t>
  </si>
  <si>
    <t>จำนวนโครงการบริการวิชาการทั้งหมด</t>
  </si>
  <si>
    <t>จำนวนโครงการบริการวิชาการที่ประเมินผล</t>
  </si>
  <si>
    <t>จำนวนผู้ตอบแบบประเมินโครงการบริการวิชาการ</t>
  </si>
  <si>
    <t>จำนวนแหล่งให้บริการวิชาการและวิชาชีพ</t>
  </si>
  <si>
    <t>รายรับจากที่สถาบันเป็นผู้จัด</t>
  </si>
  <si>
    <t>รายรับจากงบประมาณภายนอก</t>
  </si>
  <si>
    <t>จากภายในสถาบัน</t>
  </si>
  <si>
    <t>ในประเทศ</t>
  </si>
  <si>
    <t>ต่างประเทศ</t>
  </si>
  <si>
    <t>จากภายนอกสถาบัน</t>
  </si>
  <si>
    <t>จำนวนอาจารย์เข้าร่วมประชุมวิชาการ</t>
  </si>
  <si>
    <t>จำนวนอาจารย์เข้าร่วมนำเสนอผลงานทางวิชาการ</t>
  </si>
  <si>
    <t>จำนวนบุคลากรที่ได้รับการพัฒนาความรู้และทักษะในวิชาชีพ</t>
  </si>
  <si>
    <t xml:space="preserve">ทั้งในประเทศและต่างประเทศ    </t>
  </si>
  <si>
    <t>บุคลากรสายอาจารย์</t>
  </si>
  <si>
    <t>จำนวนบุคลากรที่ได้รับการพัฒนาภายในประเทศ</t>
  </si>
  <si>
    <t>จำนวนบุคลากรที่ได้รับการพัฒนาต่างประเทศ</t>
  </si>
  <si>
    <t>บุคลากรสายสนับสนุน</t>
  </si>
  <si>
    <t>กิจกรรม/โครงการวิชาการ</t>
  </si>
  <si>
    <t>กิจกรรม/โครงการอื่น ๆ</t>
  </si>
  <si>
    <t>เงินงบประมาณที่จัดสรรเพื่อจัดกิจกรรมนักศึกษาทั้งหมด</t>
  </si>
  <si>
    <t xml:space="preserve">จำนวนโครงการ/กิจกรรมในการอนุรักษ์ พัฒนา และ </t>
  </si>
  <si>
    <t xml:space="preserve">สร้างเสริมเอกลักษณ์  ศิลปะและวัฒนธรรม </t>
  </si>
  <si>
    <t>จำนวนผลงาน หรือชิ้นงานการพัฒนาองค์ความรู้และสร้าง</t>
  </si>
  <si>
    <t>มาตรฐานศิลปะและวัฒนธรรม</t>
  </si>
  <si>
    <t xml:space="preserve">จำนวนงานวิจัย และงานสร้างสรรค์ที่ตีพิมพ์ เผยแพร่ </t>
  </si>
  <si>
    <t xml:space="preserve">และ/หรือนำไปใช้ประโยชน์ </t>
  </si>
  <si>
    <t>จำนวนงานวิจัยตีพิมพ์ในวารสาร</t>
  </si>
  <si>
    <t>จำนวนงานวิจัยตีพิมพ์ในวารสารของอาจารย์และนักวิจัย</t>
  </si>
  <si>
    <t>จำนวนงานวิจัยตีพิมพ์ในวารสารของบุคลากรสายสนับสนุน</t>
  </si>
  <si>
    <t>จำนวนงานวิจัยนำเสนอในที่ประชุม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</si>
</sst>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0.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\+#,##0;\-#,##0"/>
    <numFmt numFmtId="208" formatCode="#,##0.0"/>
    <numFmt numFmtId="209" formatCode="_-* #,##0.0_-;\-* #,##0.0_-;_-* &quot;-&quot;??_-;_-@_-"/>
    <numFmt numFmtId="210" formatCode="_-* #,##0_-;\-* #,##0_-;_-* &quot;-&quot;??_-;_-@_-"/>
    <numFmt numFmtId="211" formatCode="#,##0_ ;\-#,##0\ "/>
    <numFmt numFmtId="212" formatCode="0.0%"/>
  </numFmts>
  <fonts count="23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sz val="16"/>
      <name val="Angsana New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50"/>
      <name val="Angsana New"/>
      <family val="1"/>
    </font>
    <font>
      <sz val="14"/>
      <color indexed="10"/>
      <name val="Angsana New"/>
      <family val="1"/>
    </font>
    <font>
      <sz val="10"/>
      <name val="Angsana New"/>
      <family val="1"/>
    </font>
    <font>
      <sz val="10"/>
      <color indexed="48"/>
      <name val="Angsana New"/>
      <family val="1"/>
    </font>
    <font>
      <sz val="14"/>
      <name val="Arial"/>
      <family val="0"/>
    </font>
    <font>
      <sz val="14"/>
      <color indexed="8"/>
      <name val="Angsana New"/>
      <family val="1"/>
    </font>
    <font>
      <sz val="14"/>
      <color indexed="48"/>
      <name val="Angsana New"/>
      <family val="1"/>
    </font>
    <font>
      <sz val="14"/>
      <color indexed="14"/>
      <name val="Angsana New"/>
      <family val="1"/>
    </font>
    <font>
      <sz val="14"/>
      <color indexed="50"/>
      <name val="Angsana New"/>
      <family val="1"/>
    </font>
    <font>
      <sz val="14"/>
      <color indexed="61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3"/>
      <name val="Angsana New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0">
    <xf numFmtId="0" fontId="0" fillId="0" borderId="0" xfId="0" applyAlignment="1">
      <alignment/>
    </xf>
    <xf numFmtId="0" fontId="2" fillId="2" borderId="1" xfId="17" applyFont="1" applyFill="1" applyBorder="1" applyAlignment="1">
      <alignment horizontal="left"/>
      <protection/>
    </xf>
    <xf numFmtId="0" fontId="2" fillId="2" borderId="2" xfId="17" applyFont="1" applyFill="1" applyBorder="1" applyAlignment="1">
      <alignment horizontal="left"/>
      <protection/>
    </xf>
    <xf numFmtId="49" fontId="2" fillId="3" borderId="3" xfId="17" applyNumberFormat="1" applyFont="1" applyFill="1" applyBorder="1" applyAlignment="1">
      <alignment horizontal="right"/>
      <protection/>
    </xf>
    <xf numFmtId="49" fontId="2" fillId="3" borderId="3" xfId="17" applyNumberFormat="1" applyFont="1" applyFill="1" applyBorder="1" applyAlignment="1">
      <alignment horizontal="center"/>
      <protection/>
    </xf>
    <xf numFmtId="49" fontId="2" fillId="0" borderId="3" xfId="17" applyNumberFormat="1" applyFont="1" applyBorder="1" applyAlignment="1">
      <alignment horizontal="right"/>
      <protection/>
    </xf>
    <xf numFmtId="49" fontId="2" fillId="0" borderId="3" xfId="17" applyNumberFormat="1" applyFont="1" applyBorder="1" applyAlignment="1">
      <alignment horizontal="center"/>
      <protection/>
    </xf>
    <xf numFmtId="0" fontId="2" fillId="2" borderId="0" xfId="17" applyFont="1" applyFill="1" applyBorder="1" applyAlignment="1">
      <alignment horizontal="left"/>
      <protection/>
    </xf>
    <xf numFmtId="0" fontId="2" fillId="2" borderId="3" xfId="17" applyFont="1" applyFill="1" applyBorder="1" applyAlignment="1">
      <alignment horizontal="left"/>
      <protection/>
    </xf>
    <xf numFmtId="0" fontId="2" fillId="2" borderId="4" xfId="17" applyFont="1" applyFill="1" applyBorder="1" applyAlignment="1">
      <alignment horizontal="left"/>
      <protection/>
    </xf>
    <xf numFmtId="49" fontId="2" fillId="0" borderId="0" xfId="17" applyNumberFormat="1" applyFont="1" applyFill="1" applyBorder="1" applyAlignment="1">
      <alignment horizontal="right"/>
      <protection/>
    </xf>
    <xf numFmtId="49" fontId="2" fillId="0" borderId="0" xfId="17" applyNumberFormat="1" applyFont="1" applyFill="1" applyBorder="1" applyAlignment="1">
      <alignment horizontal="center"/>
      <protection/>
    </xf>
    <xf numFmtId="49" fontId="2" fillId="0" borderId="1" xfId="17" applyNumberFormat="1" applyFont="1" applyFill="1" applyBorder="1" applyAlignment="1">
      <alignment horizontal="right" vertical="top"/>
      <protection/>
    </xf>
    <xf numFmtId="49" fontId="2" fillId="0" borderId="1" xfId="17" applyNumberFormat="1" applyFont="1" applyFill="1" applyBorder="1" applyAlignment="1">
      <alignment horizontal="center" vertical="top"/>
      <protection/>
    </xf>
    <xf numFmtId="49" fontId="2" fillId="0" borderId="1" xfId="17" applyNumberFormat="1" applyFont="1" applyFill="1" applyBorder="1" applyAlignment="1">
      <alignment horizontal="right"/>
      <protection/>
    </xf>
    <xf numFmtId="49" fontId="2" fillId="0" borderId="1" xfId="17" applyNumberFormat="1" applyFont="1" applyFill="1" applyBorder="1" applyAlignment="1">
      <alignment horizontal="left"/>
      <protection/>
    </xf>
    <xf numFmtId="0" fontId="2" fillId="0" borderId="1" xfId="17" applyFont="1" applyFill="1" applyBorder="1" applyAlignment="1">
      <alignment horizontal="left"/>
      <protection/>
    </xf>
    <xf numFmtId="49" fontId="2" fillId="0" borderId="5" xfId="17" applyNumberFormat="1" applyFont="1" applyFill="1" applyBorder="1" applyAlignment="1">
      <alignment horizontal="right"/>
      <protection/>
    </xf>
    <xf numFmtId="49" fontId="2" fillId="0" borderId="5" xfId="17" applyNumberFormat="1" applyFont="1" applyFill="1" applyBorder="1" applyAlignment="1">
      <alignment horizontal="left"/>
      <protection/>
    </xf>
    <xf numFmtId="49" fontId="2" fillId="3" borderId="1" xfId="17" applyNumberFormat="1" applyFont="1" applyFill="1" applyBorder="1" applyAlignment="1">
      <alignment horizontal="right"/>
      <protection/>
    </xf>
    <xf numFmtId="49" fontId="2" fillId="3" borderId="1" xfId="17" applyNumberFormat="1" applyFont="1" applyFill="1" applyBorder="1" applyAlignment="1">
      <alignment horizontal="left"/>
      <protection/>
    </xf>
    <xf numFmtId="49" fontId="2" fillId="0" borderId="1" xfId="17" applyNumberFormat="1" applyFont="1" applyBorder="1">
      <alignment/>
      <protection/>
    </xf>
    <xf numFmtId="49" fontId="2" fillId="0" borderId="1" xfId="17" applyNumberFormat="1" applyFont="1" applyBorder="1" applyAlignment="1">
      <alignment horizontal="right"/>
      <protection/>
    </xf>
    <xf numFmtId="49" fontId="2" fillId="0" borderId="2" xfId="17" applyNumberFormat="1" applyFont="1" applyBorder="1" applyAlignment="1">
      <alignment horizontal="left"/>
      <protection/>
    </xf>
    <xf numFmtId="49" fontId="2" fillId="3" borderId="1" xfId="17" applyNumberFormat="1" applyFont="1" applyFill="1" applyBorder="1">
      <alignment/>
      <protection/>
    </xf>
    <xf numFmtId="49" fontId="2" fillId="0" borderId="1" xfId="17" applyNumberFormat="1" applyFont="1" applyFill="1" applyBorder="1">
      <alignment/>
      <protection/>
    </xf>
    <xf numFmtId="49" fontId="2" fillId="0" borderId="1" xfId="17" applyNumberFormat="1" applyFont="1" applyFill="1" applyBorder="1" applyAlignment="1">
      <alignment/>
      <protection/>
    </xf>
    <xf numFmtId="49" fontId="2" fillId="0" borderId="2" xfId="17" applyNumberFormat="1" applyFont="1" applyFill="1" applyBorder="1" applyAlignment="1">
      <alignment/>
      <protection/>
    </xf>
    <xf numFmtId="49" fontId="2" fillId="3" borderId="1" xfId="17" applyNumberFormat="1" applyFont="1" applyFill="1" applyBorder="1" applyAlignment="1">
      <alignment horizontal="center"/>
      <protection/>
    </xf>
    <xf numFmtId="49" fontId="2" fillId="4" borderId="1" xfId="17" applyNumberFormat="1" applyFont="1" applyFill="1" applyBorder="1" applyAlignment="1">
      <alignment horizontal="right"/>
      <protection/>
    </xf>
    <xf numFmtId="49" fontId="2" fillId="4" borderId="1" xfId="17" applyNumberFormat="1" applyFont="1" applyFill="1" applyBorder="1" applyAlignment="1">
      <alignment horizontal="center"/>
      <protection/>
    </xf>
    <xf numFmtId="49" fontId="2" fillId="0" borderId="1" xfId="17" applyNumberFormat="1" applyFont="1" applyFill="1" applyBorder="1" applyAlignment="1">
      <alignment horizontal="center"/>
      <protection/>
    </xf>
    <xf numFmtId="49" fontId="2" fillId="4" borderId="3" xfId="17" applyNumberFormat="1" applyFont="1" applyFill="1" applyBorder="1" applyAlignment="1">
      <alignment horizontal="right"/>
      <protection/>
    </xf>
    <xf numFmtId="49" fontId="2" fillId="4" borderId="3" xfId="17" applyNumberFormat="1" applyFont="1" applyFill="1" applyBorder="1" applyAlignment="1">
      <alignment horizontal="center"/>
      <protection/>
    </xf>
    <xf numFmtId="49" fontId="2" fillId="0" borderId="3" xfId="17" applyNumberFormat="1" applyFont="1" applyFill="1" applyBorder="1" applyAlignment="1">
      <alignment horizontal="right"/>
      <protection/>
    </xf>
    <xf numFmtId="49" fontId="2" fillId="0" borderId="3" xfId="17" applyNumberFormat="1" applyFont="1" applyFill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/>
      <protection/>
    </xf>
    <xf numFmtId="49" fontId="2" fillId="4" borderId="0" xfId="17" applyNumberFormat="1" applyFont="1" applyFill="1" applyBorder="1" applyAlignment="1">
      <alignment horizontal="right"/>
      <protection/>
    </xf>
    <xf numFmtId="49" fontId="2" fillId="4" borderId="0" xfId="17" applyNumberFormat="1" applyFont="1" applyFill="1" applyBorder="1" applyAlignment="1">
      <alignment horizontal="center"/>
      <protection/>
    </xf>
    <xf numFmtId="49" fontId="2" fillId="0" borderId="3" xfId="17" applyNumberFormat="1" applyFont="1" applyFill="1" applyBorder="1" applyAlignment="1">
      <alignment horizontal="right" vertical="top" wrapText="1"/>
      <protection/>
    </xf>
    <xf numFmtId="49" fontId="2" fillId="0" borderId="3" xfId="17" applyNumberFormat="1" applyFont="1" applyFill="1" applyBorder="1" applyAlignment="1">
      <alignment horizontal="center" vertical="top" wrapText="1"/>
      <protection/>
    </xf>
    <xf numFmtId="49" fontId="2" fillId="0" borderId="5" xfId="17" applyNumberFormat="1" applyFont="1" applyFill="1" applyBorder="1" applyAlignment="1">
      <alignment horizontal="right" vertical="top" wrapText="1"/>
      <protection/>
    </xf>
    <xf numFmtId="49" fontId="2" fillId="0" borderId="5" xfId="17" applyNumberFormat="1" applyFont="1" applyFill="1" applyBorder="1" applyAlignment="1">
      <alignment horizontal="center" vertical="top" wrapText="1"/>
      <protection/>
    </xf>
    <xf numFmtId="49" fontId="2" fillId="0" borderId="1" xfId="17" applyNumberFormat="1" applyFont="1" applyFill="1" applyBorder="1" applyAlignment="1">
      <alignment horizontal="right" vertical="top" wrapText="1"/>
      <protection/>
    </xf>
    <xf numFmtId="49" fontId="2" fillId="0" borderId="1" xfId="17" applyNumberFormat="1" applyFont="1" applyFill="1" applyBorder="1" applyAlignment="1">
      <alignment horizontal="center" vertical="top" wrapText="1"/>
      <protection/>
    </xf>
    <xf numFmtId="0" fontId="0" fillId="3" borderId="0" xfId="17" applyFill="1">
      <alignment/>
      <protection/>
    </xf>
    <xf numFmtId="49" fontId="2" fillId="0" borderId="5" xfId="17" applyNumberFormat="1" applyFont="1" applyFill="1" applyBorder="1" applyAlignment="1">
      <alignment horizontal="center"/>
      <protection/>
    </xf>
    <xf numFmtId="49" fontId="2" fillId="3" borderId="5" xfId="17" applyNumberFormat="1" applyFont="1" applyFill="1" applyBorder="1" applyAlignment="1">
      <alignment horizontal="right"/>
      <protection/>
    </xf>
    <xf numFmtId="49" fontId="2" fillId="3" borderId="5" xfId="17" applyNumberFormat="1" applyFont="1" applyFill="1" applyBorder="1" applyAlignment="1">
      <alignment horizontal="center"/>
      <protection/>
    </xf>
    <xf numFmtId="0" fontId="0" fillId="0" borderId="1" xfId="17" applyBorder="1">
      <alignment/>
      <protection/>
    </xf>
    <xf numFmtId="0" fontId="0" fillId="0" borderId="3" xfId="17" applyBorder="1">
      <alignment/>
      <protection/>
    </xf>
    <xf numFmtId="49" fontId="2" fillId="3" borderId="3" xfId="17" applyNumberFormat="1" applyFont="1" applyFill="1" applyBorder="1" applyAlignment="1">
      <alignment horizontal="left"/>
      <protection/>
    </xf>
    <xf numFmtId="49" fontId="2" fillId="0" borderId="3" xfId="17" applyNumberFormat="1" applyFont="1" applyFill="1" applyBorder="1" applyAlignment="1">
      <alignment horizontal="left"/>
      <protection/>
    </xf>
    <xf numFmtId="0" fontId="1" fillId="0" borderId="6" xfId="17" applyFont="1" applyFill="1" applyBorder="1" applyAlignment="1">
      <alignment horizontal="center"/>
      <protection/>
    </xf>
    <xf numFmtId="0" fontId="1" fillId="0" borderId="7" xfId="17" applyFont="1" applyFill="1" applyBorder="1" applyAlignment="1">
      <alignment horizontal="center"/>
      <protection/>
    </xf>
    <xf numFmtId="49" fontId="2" fillId="0" borderId="1" xfId="0" applyNumberFormat="1" applyFont="1" applyBorder="1" applyAlignment="1">
      <alignment/>
    </xf>
    <xf numFmtId="49" fontId="2" fillId="3" borderId="0" xfId="17" applyNumberFormat="1" applyFont="1" applyFill="1" applyBorder="1" applyAlignment="1">
      <alignment horizontal="right"/>
      <protection/>
    </xf>
    <xf numFmtId="49" fontId="2" fillId="3" borderId="0" xfId="17" applyNumberFormat="1" applyFont="1" applyFill="1" applyBorder="1" applyAlignment="1">
      <alignment horizontal="center"/>
      <protection/>
    </xf>
    <xf numFmtId="49" fontId="2" fillId="0" borderId="1" xfId="17" applyNumberFormat="1" applyFont="1" applyBorder="1" applyAlignment="1">
      <alignment horizontal="left"/>
      <protection/>
    </xf>
    <xf numFmtId="49" fontId="2" fillId="0" borderId="5" xfId="17" applyNumberFormat="1" applyFont="1" applyBorder="1" applyAlignment="1">
      <alignment horizontal="left"/>
      <protection/>
    </xf>
    <xf numFmtId="49" fontId="2" fillId="0" borderId="3" xfId="17" applyNumberFormat="1" applyFont="1" applyBorder="1" applyAlignment="1">
      <alignment horizontal="left"/>
      <protection/>
    </xf>
    <xf numFmtId="49" fontId="2" fillId="3" borderId="5" xfId="17" applyNumberFormat="1" applyFont="1" applyFill="1" applyBorder="1" applyAlignment="1">
      <alignment horizontal="left"/>
      <protection/>
    </xf>
    <xf numFmtId="0" fontId="2" fillId="2" borderId="8" xfId="17" applyFont="1" applyFill="1" applyBorder="1" applyAlignment="1">
      <alignment horizontal="right" vertical="top" wrapText="1"/>
      <protection/>
    </xf>
    <xf numFmtId="0" fontId="2" fillId="2" borderId="9" xfId="17" applyFont="1" applyFill="1" applyBorder="1" applyAlignment="1">
      <alignment horizontal="right"/>
      <protection/>
    </xf>
    <xf numFmtId="0" fontId="2" fillId="2" borderId="8" xfId="17" applyFont="1" applyFill="1" applyBorder="1" applyAlignment="1">
      <alignment horizontal="right"/>
      <protection/>
    </xf>
    <xf numFmtId="0" fontId="0" fillId="0" borderId="5" xfId="17" applyBorder="1">
      <alignment/>
      <protection/>
    </xf>
    <xf numFmtId="0" fontId="4" fillId="0" borderId="0" xfId="0" applyFont="1" applyAlignment="1">
      <alignment/>
    </xf>
    <xf numFmtId="0" fontId="2" fillId="2" borderId="5" xfId="17" applyFont="1" applyFill="1" applyBorder="1" applyAlignment="1">
      <alignment horizontal="left"/>
      <protection/>
    </xf>
    <xf numFmtId="0" fontId="2" fillId="2" borderId="10" xfId="17" applyFont="1" applyFill="1" applyBorder="1" applyAlignment="1">
      <alignment horizontal="right"/>
      <protection/>
    </xf>
    <xf numFmtId="0" fontId="2" fillId="2" borderId="11" xfId="17" applyFont="1" applyFill="1" applyBorder="1" applyAlignment="1">
      <alignment horizontal="right"/>
      <protection/>
    </xf>
    <xf numFmtId="49" fontId="2" fillId="2" borderId="1" xfId="17" applyNumberFormat="1" applyFont="1" applyFill="1" applyBorder="1" applyAlignment="1">
      <alignment horizontal="right"/>
      <protection/>
    </xf>
    <xf numFmtId="49" fontId="2" fillId="2" borderId="0" xfId="17" applyNumberFormat="1" applyFont="1" applyFill="1" applyBorder="1" applyAlignment="1">
      <alignment horizontal="right"/>
      <protection/>
    </xf>
    <xf numFmtId="49" fontId="2" fillId="2" borderId="5" xfId="17" applyNumberFormat="1" applyFont="1" applyFill="1" applyBorder="1" applyAlignment="1">
      <alignment horizontal="right"/>
      <protection/>
    </xf>
    <xf numFmtId="49" fontId="2" fillId="2" borderId="3" xfId="17" applyNumberFormat="1" applyFont="1" applyFill="1" applyBorder="1" applyAlignment="1">
      <alignment horizontal="right"/>
      <protection/>
    </xf>
    <xf numFmtId="49" fontId="2" fillId="2" borderId="3" xfId="17" applyNumberFormat="1" applyFont="1" applyFill="1" applyBorder="1" applyAlignment="1">
      <alignment horizontal="right" wrapText="1"/>
      <protection/>
    </xf>
    <xf numFmtId="49" fontId="2" fillId="2" borderId="1" xfId="17" applyNumberFormat="1" applyFont="1" applyFill="1" applyBorder="1" applyAlignment="1">
      <alignment horizontal="center"/>
      <protection/>
    </xf>
    <xf numFmtId="49" fontId="2" fillId="2" borderId="0" xfId="17" applyNumberFormat="1" applyFont="1" applyFill="1" applyBorder="1" applyAlignment="1">
      <alignment horizontal="right" vertical="top"/>
      <protection/>
    </xf>
    <xf numFmtId="49" fontId="2" fillId="2" borderId="5" xfId="17" applyNumberFormat="1" applyFont="1" applyFill="1" applyBorder="1" applyAlignment="1">
      <alignment horizontal="right" vertical="top" wrapText="1"/>
      <protection/>
    </xf>
    <xf numFmtId="49" fontId="2" fillId="2" borderId="3" xfId="17" applyNumberFormat="1" applyFont="1" applyFill="1" applyBorder="1" applyAlignment="1">
      <alignment horizontal="right" vertical="top" wrapText="1"/>
      <protection/>
    </xf>
    <xf numFmtId="49" fontId="2" fillId="2" borderId="1" xfId="17" applyNumberFormat="1" applyFont="1" applyFill="1" applyBorder="1" applyAlignment="1">
      <alignment horizontal="right" vertical="top" wrapText="1"/>
      <protection/>
    </xf>
    <xf numFmtId="49" fontId="2" fillId="2" borderId="5" xfId="17" applyNumberFormat="1" applyFont="1" applyFill="1" applyBorder="1" applyAlignment="1">
      <alignment horizontal="left"/>
      <protection/>
    </xf>
    <xf numFmtId="49" fontId="2" fillId="2" borderId="3" xfId="17" applyNumberFormat="1" applyFont="1" applyFill="1" applyBorder="1" applyAlignment="1">
      <alignment horizontal="left"/>
      <protection/>
    </xf>
    <xf numFmtId="49" fontId="2" fillId="0" borderId="5" xfId="17" applyNumberFormat="1" applyFont="1" applyBorder="1" applyAlignment="1">
      <alignment horizontal="right"/>
      <protection/>
    </xf>
    <xf numFmtId="49" fontId="2" fillId="2" borderId="0" xfId="17" applyNumberFormat="1" applyFont="1" applyFill="1" applyBorder="1" applyAlignment="1">
      <alignment horizontal="right" vertical="top" wrapText="1"/>
      <protection/>
    </xf>
    <xf numFmtId="0" fontId="2" fillId="2" borderId="3" xfId="17" applyFont="1" applyFill="1" applyBorder="1" applyAlignment="1">
      <alignment horizontal="right" vertical="top" wrapText="1"/>
      <protection/>
    </xf>
    <xf numFmtId="49" fontId="2" fillId="2" borderId="5" xfId="17" applyNumberFormat="1" applyFont="1" applyFill="1" applyBorder="1" applyAlignment="1">
      <alignment horizontal="center"/>
      <protection/>
    </xf>
    <xf numFmtId="49" fontId="2" fillId="2" borderId="3" xfId="17" applyNumberFormat="1" applyFont="1" applyFill="1" applyBorder="1" applyAlignment="1">
      <alignment horizontal="center"/>
      <protection/>
    </xf>
    <xf numFmtId="0" fontId="2" fillId="3" borderId="8" xfId="17" applyFont="1" applyFill="1" applyBorder="1" applyAlignment="1">
      <alignment horizontal="right"/>
      <protection/>
    </xf>
    <xf numFmtId="0" fontId="2" fillId="0" borderId="8" xfId="17" applyFont="1" applyBorder="1" applyAlignment="1">
      <alignment horizontal="right"/>
      <protection/>
    </xf>
    <xf numFmtId="0" fontId="2" fillId="0" borderId="9" xfId="17" applyFont="1" applyFill="1" applyBorder="1" applyAlignment="1">
      <alignment horizontal="right"/>
      <protection/>
    </xf>
    <xf numFmtId="0" fontId="2" fillId="0" borderId="10" xfId="17" applyFont="1" applyFill="1" applyBorder="1" applyAlignment="1">
      <alignment horizontal="right" vertical="top"/>
      <protection/>
    </xf>
    <xf numFmtId="0" fontId="2" fillId="0" borderId="10" xfId="17" applyFont="1" applyFill="1" applyBorder="1" applyAlignment="1">
      <alignment horizontal="right"/>
      <protection/>
    </xf>
    <xf numFmtId="0" fontId="2" fillId="0" borderId="11" xfId="17" applyFont="1" applyFill="1" applyBorder="1" applyAlignment="1">
      <alignment horizontal="right"/>
      <protection/>
    </xf>
    <xf numFmtId="0" fontId="2" fillId="0" borderId="10" xfId="17" applyFont="1" applyBorder="1" applyAlignment="1">
      <alignment horizontal="right"/>
      <protection/>
    </xf>
    <xf numFmtId="0" fontId="2" fillId="3" borderId="10" xfId="17" applyFont="1" applyFill="1" applyBorder="1" applyAlignment="1">
      <alignment horizontal="right"/>
      <protection/>
    </xf>
    <xf numFmtId="0" fontId="2" fillId="4" borderId="10" xfId="17" applyFont="1" applyFill="1" applyBorder="1" applyAlignment="1">
      <alignment horizontal="right"/>
      <protection/>
    </xf>
    <xf numFmtId="0" fontId="2" fillId="4" borderId="8" xfId="17" applyFont="1" applyFill="1" applyBorder="1" applyAlignment="1">
      <alignment horizontal="right"/>
      <protection/>
    </xf>
    <xf numFmtId="0" fontId="2" fillId="0" borderId="8" xfId="17" applyFont="1" applyFill="1" applyBorder="1" applyAlignment="1">
      <alignment horizontal="right"/>
      <protection/>
    </xf>
    <xf numFmtId="0" fontId="2" fillId="4" borderId="9" xfId="17" applyFont="1" applyFill="1" applyBorder="1" applyAlignment="1">
      <alignment horizontal="right"/>
      <protection/>
    </xf>
    <xf numFmtId="0" fontId="2" fillId="2" borderId="11" xfId="17" applyFont="1" applyFill="1" applyBorder="1" applyAlignment="1">
      <alignment horizontal="right" vertical="top" wrapText="1"/>
      <protection/>
    </xf>
    <xf numFmtId="0" fontId="2" fillId="0" borderId="8" xfId="17" applyFont="1" applyFill="1" applyBorder="1" applyAlignment="1">
      <alignment horizontal="right" vertical="top" wrapText="1"/>
      <protection/>
    </xf>
    <xf numFmtId="0" fontId="2" fillId="0" borderId="11" xfId="17" applyFont="1" applyFill="1" applyBorder="1" applyAlignment="1">
      <alignment horizontal="right" vertical="top" wrapText="1"/>
      <protection/>
    </xf>
    <xf numFmtId="0" fontId="2" fillId="0" borderId="10" xfId="17" applyFont="1" applyFill="1" applyBorder="1" applyAlignment="1">
      <alignment horizontal="right" vertical="top" wrapText="1"/>
      <protection/>
    </xf>
    <xf numFmtId="0" fontId="2" fillId="2" borderId="10" xfId="17" applyFont="1" applyFill="1" applyBorder="1" applyAlignment="1">
      <alignment horizontal="right" vertical="top" wrapText="1"/>
      <protection/>
    </xf>
    <xf numFmtId="0" fontId="2" fillId="3" borderId="11" xfId="17" applyFont="1" applyFill="1" applyBorder="1" applyAlignment="1">
      <alignment horizontal="right"/>
      <protection/>
    </xf>
    <xf numFmtId="0" fontId="1" fillId="2" borderId="9" xfId="17" applyFont="1" applyFill="1" applyBorder="1" applyAlignment="1">
      <alignment horizontal="right" vertical="center"/>
      <protection/>
    </xf>
    <xf numFmtId="0" fontId="1" fillId="0" borderId="10" xfId="17" applyFont="1" applyFill="1" applyBorder="1" applyAlignment="1">
      <alignment horizontal="right" vertical="center"/>
      <protection/>
    </xf>
    <xf numFmtId="0" fontId="2" fillId="3" borderId="9" xfId="17" applyFont="1" applyFill="1" applyBorder="1" applyAlignment="1">
      <alignment horizontal="right"/>
      <protection/>
    </xf>
    <xf numFmtId="0" fontId="2" fillId="0" borderId="11" xfId="17" applyFont="1" applyBorder="1" applyAlignment="1">
      <alignment horizontal="right"/>
      <protection/>
    </xf>
    <xf numFmtId="0" fontId="2" fillId="2" borderId="9" xfId="17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9" fontId="2" fillId="4" borderId="3" xfId="17" applyNumberFormat="1" applyFont="1" applyFill="1" applyBorder="1" applyAlignment="1">
      <alignment horizontal="left"/>
      <protection/>
    </xf>
    <xf numFmtId="0" fontId="2" fillId="4" borderId="3" xfId="17" applyFont="1" applyFill="1" applyBorder="1" applyAlignment="1">
      <alignment horizontal="left"/>
      <protection/>
    </xf>
    <xf numFmtId="0" fontId="2" fillId="3" borderId="3" xfId="1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3" borderId="11" xfId="17" applyFont="1" applyFill="1" applyBorder="1" applyAlignment="1">
      <alignment horizontal="right" vertical="top" wrapText="1"/>
      <protection/>
    </xf>
    <xf numFmtId="49" fontId="2" fillId="3" borderId="5" xfId="17" applyNumberFormat="1" applyFont="1" applyFill="1" applyBorder="1" applyAlignment="1">
      <alignment horizontal="center" vertical="top" wrapText="1"/>
      <protection/>
    </xf>
    <xf numFmtId="49" fontId="2" fillId="3" borderId="5" xfId="17" applyNumberFormat="1" applyFont="1" applyFill="1" applyBorder="1" applyAlignment="1">
      <alignment horizontal="right" vertical="top" wrapText="1"/>
      <protection/>
    </xf>
    <xf numFmtId="0" fontId="2" fillId="3" borderId="8" xfId="17" applyFont="1" applyFill="1" applyBorder="1" applyAlignment="1">
      <alignment horizontal="right" vertical="top" wrapText="1"/>
      <protection/>
    </xf>
    <xf numFmtId="49" fontId="2" fillId="3" borderId="3" xfId="17" applyNumberFormat="1" applyFont="1" applyFill="1" applyBorder="1" applyAlignment="1">
      <alignment horizontal="center" vertical="top" wrapText="1"/>
      <protection/>
    </xf>
    <xf numFmtId="0" fontId="2" fillId="5" borderId="10" xfId="17" applyFont="1" applyFill="1" applyBorder="1" applyAlignment="1">
      <alignment horizontal="right"/>
      <protection/>
    </xf>
    <xf numFmtId="49" fontId="2" fillId="5" borderId="1" xfId="17" applyNumberFormat="1" applyFont="1" applyFill="1" applyBorder="1" applyAlignment="1">
      <alignment horizontal="right"/>
      <protection/>
    </xf>
    <xf numFmtId="49" fontId="2" fillId="5" borderId="1" xfId="17" applyNumberFormat="1" applyFont="1" applyFill="1" applyBorder="1" applyAlignment="1">
      <alignment horizontal="center"/>
      <protection/>
    </xf>
    <xf numFmtId="49" fontId="2" fillId="2" borderId="11" xfId="17" applyNumberFormat="1" applyFont="1" applyFill="1" applyBorder="1" applyAlignment="1">
      <alignment horizontal="center"/>
      <protection/>
    </xf>
    <xf numFmtId="49" fontId="2" fillId="2" borderId="8" xfId="17" applyNumberFormat="1" applyFont="1" applyFill="1" applyBorder="1" applyAlignment="1">
      <alignment horizontal="center"/>
      <protection/>
    </xf>
    <xf numFmtId="49" fontId="2" fillId="4" borderId="8" xfId="17" applyNumberFormat="1" applyFont="1" applyFill="1" applyBorder="1" applyAlignment="1">
      <alignment horizontal="center"/>
      <protection/>
    </xf>
    <xf numFmtId="49" fontId="2" fillId="3" borderId="8" xfId="17" applyNumberFormat="1" applyFont="1" applyFill="1" applyBorder="1" applyAlignment="1">
      <alignment horizontal="center"/>
      <protection/>
    </xf>
    <xf numFmtId="49" fontId="2" fillId="0" borderId="10" xfId="17" applyNumberFormat="1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4" borderId="3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/>
      <protection/>
    </xf>
    <xf numFmtId="0" fontId="2" fillId="0" borderId="1" xfId="17" applyFont="1" applyFill="1" applyBorder="1" applyAlignment="1">
      <alignment horizontal="right"/>
      <protection/>
    </xf>
    <xf numFmtId="0" fontId="2" fillId="0" borderId="5" xfId="17" applyFont="1" applyFill="1" applyBorder="1" applyAlignment="1">
      <alignment horizontal="left"/>
      <protection/>
    </xf>
    <xf numFmtId="0" fontId="2" fillId="0" borderId="0" xfId="17" applyFont="1" applyFill="1" applyBorder="1" applyAlignment="1">
      <alignment horizontal="right"/>
      <protection/>
    </xf>
    <xf numFmtId="0" fontId="2" fillId="0" borderId="0" xfId="17" applyFont="1" applyFill="1" applyBorder="1" applyAlignment="1">
      <alignment/>
      <protection/>
    </xf>
    <xf numFmtId="0" fontId="0" fillId="0" borderId="1" xfId="0" applyFill="1" applyBorder="1" applyAlignment="1">
      <alignment/>
    </xf>
    <xf numFmtId="0" fontId="1" fillId="3" borderId="11" xfId="17" applyFont="1" applyFill="1" applyBorder="1" applyAlignment="1">
      <alignment horizontal="right" vertical="center"/>
      <protection/>
    </xf>
    <xf numFmtId="49" fontId="2" fillId="3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8" xfId="17" applyFont="1" applyFill="1" applyBorder="1" applyAlignment="1">
      <alignment horizontal="right" vertical="center"/>
      <protection/>
    </xf>
    <xf numFmtId="49" fontId="2" fillId="3" borderId="3" xfId="0" applyNumberFormat="1" applyFont="1" applyFill="1" applyBorder="1" applyAlignment="1">
      <alignment/>
    </xf>
    <xf numFmtId="0" fontId="1" fillId="3" borderId="10" xfId="17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/>
    </xf>
    <xf numFmtId="0" fontId="1" fillId="5" borderId="9" xfId="17" applyFont="1" applyFill="1" applyBorder="1" applyAlignment="1">
      <alignment horizontal="right" vertical="center"/>
      <protection/>
    </xf>
    <xf numFmtId="49" fontId="2" fillId="5" borderId="0" xfId="17" applyNumberFormat="1" applyFont="1" applyFill="1" applyBorder="1" applyAlignment="1">
      <alignment horizontal="right"/>
      <protection/>
    </xf>
    <xf numFmtId="49" fontId="2" fillId="5" borderId="0" xfId="17" applyNumberFormat="1" applyFont="1" applyFill="1" applyBorder="1" applyAlignment="1">
      <alignment horizontal="left"/>
      <protection/>
    </xf>
    <xf numFmtId="49" fontId="2" fillId="5" borderId="0" xfId="0" applyNumberFormat="1" applyFont="1" applyFill="1" applyBorder="1" applyAlignment="1">
      <alignment/>
    </xf>
    <xf numFmtId="0" fontId="1" fillId="5" borderId="7" xfId="17" applyFont="1" applyFill="1" applyBorder="1" applyAlignment="1">
      <alignment horizontal="center"/>
      <protection/>
    </xf>
    <xf numFmtId="0" fontId="1" fillId="5" borderId="10" xfId="17" applyFont="1" applyFill="1" applyBorder="1" applyAlignment="1">
      <alignment horizontal="right" vertical="center"/>
      <protection/>
    </xf>
    <xf numFmtId="49" fontId="2" fillId="5" borderId="1" xfId="17" applyNumberFormat="1" applyFont="1" applyFill="1" applyBorder="1" applyAlignment="1">
      <alignment horizontal="left"/>
      <protection/>
    </xf>
    <xf numFmtId="49" fontId="2" fillId="5" borderId="1" xfId="0" applyNumberFormat="1" applyFont="1" applyFill="1" applyBorder="1" applyAlignment="1">
      <alignment/>
    </xf>
    <xf numFmtId="0" fontId="1" fillId="5" borderId="12" xfId="17" applyFont="1" applyFill="1" applyBorder="1" applyAlignment="1">
      <alignment horizontal="center"/>
      <protection/>
    </xf>
    <xf numFmtId="0" fontId="2" fillId="3" borderId="5" xfId="17" applyFont="1" applyFill="1" applyBorder="1" applyAlignment="1">
      <alignment horizontal="left" vertical="top" wrapText="1"/>
      <protection/>
    </xf>
    <xf numFmtId="0" fontId="2" fillId="0" borderId="0" xfId="17" applyFont="1" applyFill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left"/>
      <protection/>
    </xf>
    <xf numFmtId="0" fontId="2" fillId="3" borderId="1" xfId="17" applyFont="1" applyFill="1" applyBorder="1" applyAlignment="1">
      <alignment/>
      <protection/>
    </xf>
    <xf numFmtId="0" fontId="2" fillId="0" borderId="1" xfId="17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1" fillId="3" borderId="9" xfId="17" applyFont="1" applyFill="1" applyBorder="1" applyAlignment="1">
      <alignment horizontal="right" vertical="center"/>
      <protection/>
    </xf>
    <xf numFmtId="49" fontId="2" fillId="3" borderId="0" xfId="17" applyNumberFormat="1" applyFont="1" applyFill="1" applyBorder="1" applyAlignment="1">
      <alignment horizontal="left"/>
      <protection/>
    </xf>
    <xf numFmtId="49" fontId="2" fillId="3" borderId="0" xfId="0" applyNumberFormat="1" applyFont="1" applyFill="1" applyBorder="1" applyAlignment="1">
      <alignment/>
    </xf>
    <xf numFmtId="0" fontId="2" fillId="5" borderId="1" xfId="17" applyFont="1" applyFill="1" applyBorder="1" applyAlignment="1">
      <alignment horizontal="left"/>
      <protection/>
    </xf>
    <xf numFmtId="0" fontId="2" fillId="2" borderId="3" xfId="0" applyFont="1" applyFill="1" applyBorder="1" applyAlignment="1">
      <alignment/>
    </xf>
    <xf numFmtId="0" fontId="2" fillId="3" borderId="0" xfId="17" applyFont="1" applyFill="1" applyBorder="1" applyAlignment="1">
      <alignment horizontal="left" vertical="top" wrapText="1"/>
      <protection/>
    </xf>
    <xf numFmtId="0" fontId="2" fillId="0" borderId="1" xfId="17" applyFont="1" applyFill="1" applyBorder="1" applyAlignment="1">
      <alignment horizontal="right" vertical="top"/>
      <protection/>
    </xf>
    <xf numFmtId="0" fontId="2" fillId="3" borderId="0" xfId="17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2" fillId="0" borderId="1" xfId="17" applyFont="1" applyFill="1" applyBorder="1" applyAlignment="1">
      <alignment vertical="top" wrapText="1"/>
      <protection/>
    </xf>
    <xf numFmtId="0" fontId="2" fillId="0" borderId="9" xfId="17" applyFont="1" applyFill="1" applyBorder="1" applyAlignment="1">
      <alignment horizontal="right" vertical="top" wrapText="1"/>
      <protection/>
    </xf>
    <xf numFmtId="49" fontId="2" fillId="0" borderId="0" xfId="17" applyNumberFormat="1" applyFont="1" applyFill="1" applyBorder="1" applyAlignment="1">
      <alignment horizontal="left"/>
      <protection/>
    </xf>
    <xf numFmtId="0" fontId="2" fillId="0" borderId="1" xfId="17" applyFont="1" applyFill="1" applyBorder="1" applyAlignment="1">
      <alignment/>
      <protection/>
    </xf>
    <xf numFmtId="0" fontId="1" fillId="5" borderId="8" xfId="17" applyFont="1" applyFill="1" applyBorder="1" applyAlignment="1">
      <alignment horizontal="right" vertical="center"/>
      <protection/>
    </xf>
    <xf numFmtId="49" fontId="2" fillId="5" borderId="3" xfId="17" applyNumberFormat="1" applyFont="1" applyFill="1" applyBorder="1" applyAlignment="1">
      <alignment horizontal="right"/>
      <protection/>
    </xf>
    <xf numFmtId="49" fontId="2" fillId="5" borderId="3" xfId="17" applyNumberFormat="1" applyFont="1" applyFill="1" applyBorder="1" applyAlignment="1">
      <alignment horizontal="left"/>
      <protection/>
    </xf>
    <xf numFmtId="49" fontId="2" fillId="5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" fillId="2" borderId="5" xfId="17" applyFont="1" applyFill="1" applyBorder="1" applyAlignment="1">
      <alignment horizontal="right"/>
      <protection/>
    </xf>
    <xf numFmtId="0" fontId="2" fillId="2" borderId="3" xfId="17" applyFont="1" applyFill="1" applyBorder="1" applyAlignment="1">
      <alignment horizontal="right"/>
      <protection/>
    </xf>
    <xf numFmtId="0" fontId="2" fillId="0" borderId="1" xfId="17" applyFont="1" applyFill="1" applyBorder="1" applyAlignment="1">
      <alignment horizontal="right" vertical="top" wrapText="1"/>
      <protection/>
    </xf>
    <xf numFmtId="0" fontId="2" fillId="0" borderId="1" xfId="17" applyFont="1" applyFill="1" applyBorder="1" applyAlignment="1">
      <alignment horizontal="left" vertical="top"/>
      <protection/>
    </xf>
    <xf numFmtId="0" fontId="2" fillId="0" borderId="0" xfId="17" applyFont="1" applyFill="1" applyBorder="1" applyAlignment="1">
      <alignment horizontal="left" vertical="top"/>
      <protection/>
    </xf>
    <xf numFmtId="0" fontId="2" fillId="3" borderId="5" xfId="17" applyFont="1" applyFill="1" applyBorder="1" applyAlignment="1">
      <alignment horizontal="left" vertical="top"/>
      <protection/>
    </xf>
    <xf numFmtId="49" fontId="2" fillId="3" borderId="1" xfId="17" applyNumberFormat="1" applyFont="1" applyFill="1" applyBorder="1" applyAlignment="1">
      <alignment horizontal="right" vertical="top" wrapText="1"/>
      <protection/>
    </xf>
    <xf numFmtId="49" fontId="2" fillId="3" borderId="1" xfId="17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2" fillId="5" borderId="0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17" applyFont="1" applyFill="1" applyBorder="1">
      <alignment/>
      <protection/>
    </xf>
    <xf numFmtId="0" fontId="2" fillId="5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9" fontId="2" fillId="2" borderId="0" xfId="17" applyNumberFormat="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4" borderId="1" xfId="17" applyFont="1" applyFill="1" applyBorder="1" applyAlignment="1">
      <alignment horizontal="left"/>
      <protection/>
    </xf>
    <xf numFmtId="0" fontId="2" fillId="4" borderId="1" xfId="17" applyFont="1" applyFill="1" applyBorder="1" applyAlignment="1">
      <alignment horizontal="left" wrapText="1"/>
      <protection/>
    </xf>
    <xf numFmtId="49" fontId="2" fillId="0" borderId="2" xfId="17" applyNumberFormat="1" applyFont="1" applyFill="1" applyBorder="1" applyAlignment="1">
      <alignment horizontal="left"/>
      <protection/>
    </xf>
    <xf numFmtId="49" fontId="2" fillId="3" borderId="2" xfId="17" applyNumberFormat="1" applyFont="1" applyFill="1" applyBorder="1" applyAlignment="1">
      <alignment horizontal="left"/>
      <protection/>
    </xf>
    <xf numFmtId="49" fontId="2" fillId="2" borderId="2" xfId="17" applyNumberFormat="1" applyFont="1" applyFill="1" applyBorder="1" applyAlignment="1">
      <alignment horizontal="left"/>
      <protection/>
    </xf>
    <xf numFmtId="0" fontId="2" fillId="0" borderId="3" xfId="17" applyFont="1" applyFill="1" applyBorder="1" applyAlignment="1">
      <alignment horizontal="left" vertical="top" wrapText="1"/>
      <protection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5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3" xfId="17" applyFont="1" applyFill="1" applyBorder="1" applyAlignment="1">
      <alignment horizontal="right" vertical="top" wrapText="1"/>
      <protection/>
    </xf>
    <xf numFmtId="0" fontId="2" fillId="0" borderId="3" xfId="17" applyFont="1" applyBorder="1">
      <alignment/>
      <protection/>
    </xf>
    <xf numFmtId="49" fontId="2" fillId="2" borderId="5" xfId="17" applyNumberFormat="1" applyFont="1" applyFill="1" applyBorder="1" applyAlignment="1">
      <alignment horizontal="right" wrapText="1"/>
      <protection/>
    </xf>
    <xf numFmtId="0" fontId="2" fillId="2" borderId="9" xfId="17" applyFont="1" applyFill="1" applyBorder="1" applyAlignment="1">
      <alignment horizontal="right" wrapText="1"/>
      <protection/>
    </xf>
    <xf numFmtId="49" fontId="2" fillId="2" borderId="0" xfId="17" applyNumberFormat="1" applyFont="1" applyFill="1" applyBorder="1" applyAlignment="1">
      <alignment horizontal="right" wrapText="1"/>
      <protection/>
    </xf>
    <xf numFmtId="0" fontId="2" fillId="2" borderId="8" xfId="17" applyFont="1" applyFill="1" applyBorder="1" applyAlignment="1">
      <alignment horizontal="right" wrapText="1"/>
      <protection/>
    </xf>
    <xf numFmtId="0" fontId="2" fillId="4" borderId="1" xfId="17" applyFont="1" applyFill="1" applyBorder="1">
      <alignment/>
      <protection/>
    </xf>
    <xf numFmtId="0" fontId="2" fillId="3" borderId="1" xfId="17" applyFont="1" applyFill="1" applyBorder="1" applyAlignment="1">
      <alignment horizontal="left"/>
      <protection/>
    </xf>
    <xf numFmtId="49" fontId="2" fillId="3" borderId="0" xfId="17" applyNumberFormat="1" applyFont="1" applyFill="1" applyBorder="1" applyAlignment="1">
      <alignment horizontal="left" vertical="top" wrapText="1"/>
      <protection/>
    </xf>
    <xf numFmtId="0" fontId="2" fillId="3" borderId="13" xfId="17" applyFont="1" applyFill="1" applyBorder="1" applyAlignment="1">
      <alignment horizontal="center" vertical="top" wrapText="1"/>
      <protection/>
    </xf>
    <xf numFmtId="49" fontId="2" fillId="2" borderId="1" xfId="17" applyNumberFormat="1" applyFont="1" applyFill="1" applyBorder="1" applyAlignment="1">
      <alignment horizontal="left"/>
      <protection/>
    </xf>
    <xf numFmtId="49" fontId="2" fillId="5" borderId="0" xfId="17" applyNumberFormat="1" applyFont="1" applyFill="1" applyBorder="1" applyAlignment="1">
      <alignment horizontal="center"/>
      <protection/>
    </xf>
    <xf numFmtId="49" fontId="2" fillId="5" borderId="0" xfId="0" applyNumberFormat="1" applyFont="1" applyFill="1" applyBorder="1" applyAlignment="1">
      <alignment horizontal="center"/>
    </xf>
    <xf numFmtId="0" fontId="2" fillId="5" borderId="1" xfId="17" applyFont="1" applyFill="1" applyBorder="1" applyAlignment="1">
      <alignment horizontal="center"/>
      <protection/>
    </xf>
    <xf numFmtId="49" fontId="2" fillId="5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0" fontId="1" fillId="0" borderId="10" xfId="17" applyFont="1" applyFill="1" applyBorder="1" applyAlignment="1">
      <alignment horizontal="center" vertical="center"/>
      <protection/>
    </xf>
    <xf numFmtId="0" fontId="1" fillId="5" borderId="10" xfId="17" applyFont="1" applyFill="1" applyBorder="1" applyAlignment="1">
      <alignment horizontal="center" vertical="center"/>
      <protection/>
    </xf>
    <xf numFmtId="0" fontId="2" fillId="0" borderId="9" xfId="17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/>
      <protection/>
    </xf>
    <xf numFmtId="0" fontId="2" fillId="0" borderId="11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center" vertical="center"/>
      <protection/>
    </xf>
    <xf numFmtId="0" fontId="2" fillId="5" borderId="10" xfId="17" applyFont="1" applyFill="1" applyBorder="1" applyAlignment="1">
      <alignment horizontal="center"/>
      <protection/>
    </xf>
    <xf numFmtId="49" fontId="2" fillId="5" borderId="5" xfId="1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5" borderId="2" xfId="17" applyFont="1" applyFill="1" applyBorder="1" applyAlignment="1">
      <alignment horizontal="center" wrapText="1"/>
      <protection/>
    </xf>
    <xf numFmtId="0" fontId="2" fillId="4" borderId="2" xfId="17" applyFont="1" applyFill="1" applyBorder="1" applyAlignment="1">
      <alignment horizontal="center" wrapText="1"/>
      <protection/>
    </xf>
    <xf numFmtId="0" fontId="2" fillId="2" borderId="4" xfId="17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2" borderId="14" xfId="17" applyFont="1" applyFill="1" applyBorder="1" applyAlignment="1">
      <alignment horizontal="center" vertical="top" wrapText="1"/>
      <protection/>
    </xf>
    <xf numFmtId="0" fontId="2" fillId="2" borderId="2" xfId="17" applyFont="1" applyFill="1" applyBorder="1" applyAlignment="1">
      <alignment horizontal="center" vertical="top" wrapText="1"/>
      <protection/>
    </xf>
    <xf numFmtId="0" fontId="2" fillId="3" borderId="2" xfId="17" applyFont="1" applyFill="1" applyBorder="1" applyAlignment="1">
      <alignment horizontal="center"/>
      <protection/>
    </xf>
    <xf numFmtId="49" fontId="2" fillId="2" borderId="2" xfId="17" applyNumberFormat="1" applyFont="1" applyFill="1" applyBorder="1" applyAlignment="1">
      <alignment horizontal="center"/>
      <protection/>
    </xf>
    <xf numFmtId="49" fontId="2" fillId="3" borderId="2" xfId="17" applyNumberFormat="1" applyFont="1" applyFill="1" applyBorder="1" applyAlignment="1">
      <alignment horizontal="center"/>
      <protection/>
    </xf>
    <xf numFmtId="49" fontId="2" fillId="4" borderId="2" xfId="17" applyNumberFormat="1" applyFont="1" applyFill="1" applyBorder="1" applyAlignment="1">
      <alignment horizontal="center"/>
      <protection/>
    </xf>
    <xf numFmtId="49" fontId="2" fillId="0" borderId="2" xfId="17" applyNumberFormat="1" applyFont="1" applyFill="1" applyBorder="1" applyAlignment="1">
      <alignment horizontal="center"/>
      <protection/>
    </xf>
    <xf numFmtId="0" fontId="2" fillId="5" borderId="2" xfId="17" applyFont="1" applyFill="1" applyBorder="1" applyAlignment="1">
      <alignment horizontal="center"/>
      <protection/>
    </xf>
    <xf numFmtId="0" fontId="2" fillId="2" borderId="14" xfId="17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" fillId="3" borderId="10" xfId="17" applyFont="1" applyFill="1" applyBorder="1" applyAlignment="1">
      <alignment horizontal="right" vertical="top" wrapText="1"/>
      <protection/>
    </xf>
    <xf numFmtId="0" fontId="2" fillId="3" borderId="1" xfId="17" applyFont="1" applyFill="1" applyBorder="1" applyAlignment="1">
      <alignment horizontal="left" vertical="top" wrapText="1"/>
      <protection/>
    </xf>
    <xf numFmtId="0" fontId="2" fillId="3" borderId="1" xfId="17" applyFont="1" applyFill="1" applyBorder="1" applyAlignment="1">
      <alignment horizontal="left" vertical="top"/>
      <protection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9" fillId="6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3" borderId="12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9" fillId="0" borderId="0" xfId="17" applyFont="1">
      <alignment/>
      <protection/>
    </xf>
    <xf numFmtId="0" fontId="9" fillId="3" borderId="3" xfId="17" applyFont="1" applyFill="1" applyBorder="1">
      <alignment/>
      <protection/>
    </xf>
    <xf numFmtId="0" fontId="9" fillId="0" borderId="0" xfId="17" applyFont="1" applyBorder="1">
      <alignment/>
      <protection/>
    </xf>
    <xf numFmtId="0" fontId="9" fillId="4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2" fillId="2" borderId="15" xfId="17" applyFont="1" applyFill="1" applyBorder="1" applyAlignment="1">
      <alignment horizontal="center"/>
      <protection/>
    </xf>
    <xf numFmtId="0" fontId="2" fillId="2" borderId="13" xfId="17" applyFont="1" applyFill="1" applyBorder="1" applyAlignment="1">
      <alignment horizontal="center" vertical="top" wrapText="1"/>
      <protection/>
    </xf>
    <xf numFmtId="0" fontId="9" fillId="4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6" borderId="1" xfId="17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2" fillId="0" borderId="9" xfId="17" applyFont="1" applyBorder="1" applyAlignment="1">
      <alignment horizontal="right"/>
      <protection/>
    </xf>
    <xf numFmtId="0" fontId="1" fillId="7" borderId="13" xfId="17" applyFont="1" applyFill="1" applyBorder="1" applyAlignment="1">
      <alignment horizontal="center" vertical="center"/>
      <protection/>
    </xf>
    <xf numFmtId="0" fontId="1" fillId="7" borderId="4" xfId="17" applyFont="1" applyFill="1" applyBorder="1" applyAlignment="1">
      <alignment horizontal="center" vertical="center"/>
      <protection/>
    </xf>
    <xf numFmtId="0" fontId="1" fillId="7" borderId="3" xfId="17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horizontal="left"/>
      <protection/>
    </xf>
    <xf numFmtId="0" fontId="2" fillId="2" borderId="2" xfId="17" applyFont="1" applyFill="1" applyBorder="1" applyAlignment="1">
      <alignment horizontal="left" vertical="top" wrapText="1"/>
      <protection/>
    </xf>
    <xf numFmtId="0" fontId="2" fillId="2" borderId="9" xfId="17" applyFont="1" applyFill="1" applyBorder="1" applyAlignment="1">
      <alignment horizontal="center" wrapText="1"/>
      <protection/>
    </xf>
    <xf numFmtId="0" fontId="2" fillId="2" borderId="8" xfId="17" applyFont="1" applyFill="1" applyBorder="1" applyAlignment="1">
      <alignment horizontal="center" wrapText="1"/>
      <protection/>
    </xf>
    <xf numFmtId="0" fontId="2" fillId="4" borderId="1" xfId="17" applyFont="1" applyFill="1" applyBorder="1" applyAlignment="1">
      <alignment horizontal="center"/>
      <protection/>
    </xf>
    <xf numFmtId="0" fontId="2" fillId="3" borderId="1" xfId="17" applyFont="1" applyFill="1" applyBorder="1" applyAlignment="1">
      <alignment horizontal="center"/>
      <protection/>
    </xf>
    <xf numFmtId="0" fontId="2" fillId="8" borderId="1" xfId="17" applyFont="1" applyFill="1" applyBorder="1" applyAlignment="1">
      <alignment horizontal="center"/>
      <protection/>
    </xf>
    <xf numFmtId="0" fontId="2" fillId="2" borderId="5" xfId="17" applyFont="1" applyFill="1" applyBorder="1" applyAlignment="1">
      <alignment horizontal="center"/>
      <protection/>
    </xf>
    <xf numFmtId="0" fontId="2" fillId="2" borderId="3" xfId="17" applyFont="1" applyFill="1" applyBorder="1" applyAlignment="1">
      <alignment horizontal="center"/>
      <protection/>
    </xf>
    <xf numFmtId="0" fontId="2" fillId="5" borderId="3" xfId="17" applyFont="1" applyFill="1" applyBorder="1" applyAlignment="1">
      <alignment horizontal="center"/>
      <protection/>
    </xf>
    <xf numFmtId="0" fontId="2" fillId="5" borderId="1" xfId="17" applyFont="1" applyFill="1" applyBorder="1" applyAlignment="1">
      <alignment horizontal="center" vertical="top" wrapText="1"/>
      <protection/>
    </xf>
    <xf numFmtId="0" fontId="2" fillId="2" borderId="10" xfId="17" applyFont="1" applyFill="1" applyBorder="1" applyAlignment="1">
      <alignment horizontal="center"/>
      <protection/>
    </xf>
    <xf numFmtId="0" fontId="2" fillId="2" borderId="11" xfId="17" applyFont="1" applyFill="1" applyBorder="1" applyAlignment="1">
      <alignment horizontal="center" vertical="top" wrapText="1"/>
      <protection/>
    </xf>
    <xf numFmtId="0" fontId="2" fillId="2" borderId="8" xfId="17" applyFont="1" applyFill="1" applyBorder="1" applyAlignment="1">
      <alignment horizontal="center" vertical="top" wrapText="1"/>
      <protection/>
    </xf>
    <xf numFmtId="0" fontId="2" fillId="3" borderId="10" xfId="17" applyFont="1" applyFill="1" applyBorder="1" applyAlignment="1">
      <alignment horizontal="center" vertical="top" wrapText="1"/>
      <protection/>
    </xf>
    <xf numFmtId="0" fontId="2" fillId="0" borderId="9" xfId="0" applyFont="1" applyFill="1" applyBorder="1" applyAlignment="1">
      <alignment/>
    </xf>
    <xf numFmtId="0" fontId="2" fillId="9" borderId="9" xfId="0" applyFont="1" applyFill="1" applyBorder="1" applyAlignment="1">
      <alignment/>
    </xf>
    <xf numFmtId="0" fontId="2" fillId="2" borderId="9" xfId="17" applyFont="1" applyFill="1" applyBorder="1" applyAlignment="1">
      <alignment horizontal="center"/>
      <protection/>
    </xf>
    <xf numFmtId="0" fontId="2" fillId="4" borderId="10" xfId="17" applyFont="1" applyFill="1" applyBorder="1" applyAlignment="1">
      <alignment horizontal="center"/>
      <protection/>
    </xf>
    <xf numFmtId="0" fontId="2" fillId="4" borderId="9" xfId="17" applyFont="1" applyFill="1" applyBorder="1" applyAlignment="1">
      <alignment horizontal="center"/>
      <protection/>
    </xf>
    <xf numFmtId="0" fontId="2" fillId="4" borderId="11" xfId="17" applyFont="1" applyFill="1" applyBorder="1" applyAlignment="1">
      <alignment horizontal="center"/>
      <protection/>
    </xf>
    <xf numFmtId="0" fontId="2" fillId="2" borderId="11" xfId="17" applyFont="1" applyFill="1" applyBorder="1" applyAlignment="1">
      <alignment horizontal="center"/>
      <protection/>
    </xf>
    <xf numFmtId="0" fontId="2" fillId="2" borderId="8" xfId="17" applyFont="1" applyFill="1" applyBorder="1" applyAlignment="1">
      <alignment horizontal="center"/>
      <protection/>
    </xf>
    <xf numFmtId="0" fontId="2" fillId="3" borderId="8" xfId="17" applyFont="1" applyFill="1" applyBorder="1" applyAlignment="1">
      <alignment horizontal="center"/>
      <protection/>
    </xf>
    <xf numFmtId="0" fontId="2" fillId="3" borderId="10" xfId="17" applyFont="1" applyFill="1" applyBorder="1" applyAlignment="1">
      <alignment horizontal="center"/>
      <protection/>
    </xf>
    <xf numFmtId="0" fontId="9" fillId="3" borderId="2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2" fillId="9" borderId="9" xfId="17" applyFont="1" applyFill="1" applyBorder="1">
      <alignment/>
      <protection/>
    </xf>
    <xf numFmtId="0" fontId="2" fillId="0" borderId="9" xfId="17" applyFont="1" applyFill="1" applyBorder="1">
      <alignment/>
      <protection/>
    </xf>
    <xf numFmtId="0" fontId="1" fillId="0" borderId="9" xfId="17" applyFont="1" applyFill="1" applyBorder="1">
      <alignment/>
      <protection/>
    </xf>
    <xf numFmtId="0" fontId="2" fillId="4" borderId="8" xfId="17" applyFont="1" applyFill="1" applyBorder="1" applyAlignment="1">
      <alignment horizontal="center"/>
      <protection/>
    </xf>
    <xf numFmtId="0" fontId="9" fillId="0" borderId="9" xfId="0" applyFont="1" applyFill="1" applyBorder="1" applyAlignment="1">
      <alignment/>
    </xf>
    <xf numFmtId="0" fontId="9" fillId="0" borderId="9" xfId="17" applyFont="1" applyFill="1" applyBorder="1">
      <alignment/>
      <protection/>
    </xf>
    <xf numFmtId="0" fontId="0" fillId="0" borderId="0" xfId="0" applyFont="1" applyFill="1" applyAlignment="1">
      <alignment/>
    </xf>
    <xf numFmtId="0" fontId="2" fillId="2" borderId="10" xfId="17" applyFont="1" applyFill="1" applyBorder="1" applyAlignment="1">
      <alignment horizontal="center" vertical="top" wrapText="1"/>
      <protection/>
    </xf>
    <xf numFmtId="0" fontId="2" fillId="3" borderId="11" xfId="17" applyFont="1" applyFill="1" applyBorder="1" applyAlignment="1">
      <alignment horizontal="center" vertical="top" wrapText="1"/>
      <protection/>
    </xf>
    <xf numFmtId="0" fontId="2" fillId="0" borderId="9" xfId="0" applyFont="1" applyBorder="1" applyAlignment="1">
      <alignment horizontal="center"/>
    </xf>
    <xf numFmtId="0" fontId="2" fillId="9" borderId="0" xfId="0" applyFont="1" applyFill="1" applyAlignment="1">
      <alignment/>
    </xf>
    <xf numFmtId="0" fontId="2" fillId="3" borderId="3" xfId="17" applyFont="1" applyFill="1" applyBorder="1" applyAlignment="1">
      <alignment horizontal="left"/>
      <protection/>
    </xf>
    <xf numFmtId="0" fontId="2" fillId="0" borderId="5" xfId="17" applyFont="1" applyFill="1" applyBorder="1" applyAlignment="1">
      <alignment horizontal="left" vertical="top" wrapText="1"/>
      <protection/>
    </xf>
    <xf numFmtId="0" fontId="2" fillId="0" borderId="3" xfId="17" applyFont="1" applyFill="1" applyBorder="1" applyAlignment="1">
      <alignment horizontal="left"/>
      <protection/>
    </xf>
    <xf numFmtId="0" fontId="2" fillId="2" borderId="13" xfId="17" applyFont="1" applyFill="1" applyBorder="1" applyAlignment="1">
      <alignment horizontal="left" vertical="top" wrapText="1"/>
      <protection/>
    </xf>
    <xf numFmtId="0" fontId="2" fillId="2" borderId="14" xfId="17" applyFont="1" applyFill="1" applyBorder="1" applyAlignment="1">
      <alignment horizontal="left" vertical="top" wrapText="1"/>
      <protection/>
    </xf>
    <xf numFmtId="0" fontId="11" fillId="2" borderId="12" xfId="17" applyFont="1" applyFill="1" applyBorder="1" applyAlignment="1">
      <alignment horizontal="center"/>
      <protection/>
    </xf>
    <xf numFmtId="0" fontId="1" fillId="6" borderId="10" xfId="17" applyFont="1" applyFill="1" applyBorder="1" applyAlignment="1">
      <alignment horizontal="center"/>
      <protection/>
    </xf>
    <xf numFmtId="0" fontId="1" fillId="6" borderId="1" xfId="17" applyFont="1" applyFill="1" applyBorder="1" applyAlignment="1">
      <alignment horizontal="center"/>
      <protection/>
    </xf>
    <xf numFmtId="0" fontId="2" fillId="2" borderId="12" xfId="17" applyFont="1" applyFill="1" applyBorder="1">
      <alignment/>
      <protection/>
    </xf>
    <xf numFmtId="0" fontId="11" fillId="2" borderId="6" xfId="17" applyFont="1" applyFill="1" applyBorder="1" applyAlignment="1">
      <alignment horizontal="center"/>
      <protection/>
    </xf>
    <xf numFmtId="0" fontId="2" fillId="0" borderId="7" xfId="17" applyFont="1" applyFill="1" applyBorder="1">
      <alignment/>
      <protection/>
    </xf>
    <xf numFmtId="0" fontId="2" fillId="0" borderId="8" xfId="17" applyFont="1" applyBorder="1" applyAlignment="1">
      <alignment horizontal="center"/>
      <protection/>
    </xf>
    <xf numFmtId="0" fontId="2" fillId="3" borderId="9" xfId="17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 vertical="top"/>
      <protection/>
    </xf>
    <xf numFmtId="0" fontId="2" fillId="0" borderId="10" xfId="17" applyFont="1" applyBorder="1" applyAlignment="1">
      <alignment horizontal="center"/>
      <protection/>
    </xf>
    <xf numFmtId="0" fontId="1" fillId="7" borderId="12" xfId="17" applyFont="1" applyFill="1" applyBorder="1" applyAlignment="1">
      <alignment horizontal="center" vertical="center"/>
      <protection/>
    </xf>
    <xf numFmtId="0" fontId="2" fillId="0" borderId="12" xfId="17" applyFont="1" applyFill="1" applyBorder="1">
      <alignment/>
      <protection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17" applyFont="1" applyBorder="1">
      <alignment/>
      <protection/>
    </xf>
    <xf numFmtId="0" fontId="1" fillId="6" borderId="0" xfId="17" applyFont="1" applyFill="1" applyBorder="1" applyAlignment="1">
      <alignment horizontal="center"/>
      <protection/>
    </xf>
    <xf numFmtId="0" fontId="2" fillId="2" borderId="9" xfId="17" applyFont="1" applyFill="1" applyBorder="1" applyAlignment="1">
      <alignment horizontal="center" vertical="top" wrapText="1"/>
      <protection/>
    </xf>
    <xf numFmtId="0" fontId="2" fillId="0" borderId="8" xfId="17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 vertical="top" wrapText="1"/>
      <protection/>
    </xf>
    <xf numFmtId="0" fontId="2" fillId="2" borderId="4" xfId="17" applyFont="1" applyFill="1" applyBorder="1" applyAlignment="1">
      <alignment horizontal="left" vertical="top" wrapText="1"/>
      <protection/>
    </xf>
    <xf numFmtId="0" fontId="2" fillId="0" borderId="8" xfId="17" applyFont="1" applyFill="1" applyBorder="1" applyAlignment="1">
      <alignment horizontal="center" vertical="top" wrapText="1"/>
      <protection/>
    </xf>
    <xf numFmtId="0" fontId="0" fillId="0" borderId="1" xfId="0" applyFont="1" applyBorder="1" applyAlignment="1">
      <alignment horizontal="right"/>
    </xf>
    <xf numFmtId="0" fontId="2" fillId="3" borderId="11" xfId="17" applyFont="1" applyFill="1" applyBorder="1" applyAlignment="1">
      <alignment horizontal="center"/>
      <protection/>
    </xf>
    <xf numFmtId="0" fontId="1" fillId="5" borderId="8" xfId="17" applyFont="1" applyFill="1" applyBorder="1" applyAlignment="1">
      <alignment horizontal="center" vertical="center"/>
      <protection/>
    </xf>
    <xf numFmtId="0" fontId="2" fillId="0" borderId="11" xfId="17" applyFont="1" applyFill="1" applyBorder="1" applyAlignment="1">
      <alignment horizontal="center" vertical="top" wrapText="1"/>
      <protection/>
    </xf>
    <xf numFmtId="0" fontId="1" fillId="2" borderId="9" xfId="17" applyFont="1" applyFill="1" applyBorder="1" applyAlignment="1">
      <alignment horizontal="center" vertical="center"/>
      <protection/>
    </xf>
    <xf numFmtId="0" fontId="1" fillId="3" borderId="11" xfId="17" applyFont="1" applyFill="1" applyBorder="1" applyAlignment="1">
      <alignment horizontal="center" vertical="center"/>
      <protection/>
    </xf>
    <xf numFmtId="0" fontId="1" fillId="3" borderId="8" xfId="17" applyFont="1" applyFill="1" applyBorder="1" applyAlignment="1">
      <alignment horizontal="center" vertical="center"/>
      <protection/>
    </xf>
    <xf numFmtId="0" fontId="1" fillId="3" borderId="9" xfId="17" applyFont="1" applyFill="1" applyBorder="1" applyAlignment="1">
      <alignment horizontal="center" vertical="center"/>
      <protection/>
    </xf>
    <xf numFmtId="0" fontId="1" fillId="3" borderId="10" xfId="17" applyFont="1" applyFill="1" applyBorder="1" applyAlignment="1">
      <alignment horizontal="center" vertical="center"/>
      <protection/>
    </xf>
    <xf numFmtId="0" fontId="0" fillId="0" borderId="7" xfId="0" applyBorder="1" applyAlignment="1">
      <alignment/>
    </xf>
    <xf numFmtId="0" fontId="2" fillId="9" borderId="7" xfId="17" applyFont="1" applyFill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2" fillId="0" borderId="6" xfId="0" applyFont="1" applyBorder="1" applyAlignment="1">
      <alignment/>
    </xf>
    <xf numFmtId="0" fontId="2" fillId="9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9" xfId="17" applyFont="1" applyFill="1" applyBorder="1" applyAlignment="1">
      <alignment horizontal="center" vertical="top" wrapText="1"/>
      <protection/>
    </xf>
    <xf numFmtId="0" fontId="2" fillId="3" borderId="8" xfId="17" applyFont="1" applyFill="1" applyBorder="1" applyAlignment="1">
      <alignment horizontal="center" vertical="top" wrapText="1"/>
      <protection/>
    </xf>
    <xf numFmtId="0" fontId="2" fillId="0" borderId="1" xfId="17" applyFont="1" applyFill="1" applyBorder="1" applyAlignment="1">
      <alignment vertical="top"/>
      <protection/>
    </xf>
    <xf numFmtId="0" fontId="2" fillId="0" borderId="5" xfId="17" applyFont="1" applyFill="1" applyBorder="1" applyAlignment="1">
      <alignment vertical="top"/>
      <protection/>
    </xf>
    <xf numFmtId="49" fontId="2" fillId="0" borderId="0" xfId="17" applyNumberFormat="1" applyFont="1" applyFill="1" applyBorder="1" applyAlignment="1">
      <alignment horizontal="right" vertical="top" wrapText="1"/>
      <protection/>
    </xf>
    <xf numFmtId="49" fontId="2" fillId="0" borderId="0" xfId="17" applyNumberFormat="1" applyFont="1" applyFill="1" applyBorder="1" applyAlignment="1">
      <alignment horizontal="center" vertical="top" wrapText="1"/>
      <protection/>
    </xf>
    <xf numFmtId="0" fontId="2" fillId="0" borderId="0" xfId="17" applyFont="1" applyFill="1" applyBorder="1" applyAlignment="1">
      <alignment vertical="top"/>
      <protection/>
    </xf>
    <xf numFmtId="0" fontId="0" fillId="0" borderId="5" xfId="17" applyFont="1" applyFill="1" applyBorder="1">
      <alignment/>
      <protection/>
    </xf>
    <xf numFmtId="0" fontId="0" fillId="0" borderId="3" xfId="17" applyFont="1" applyFill="1" applyBorder="1">
      <alignment/>
      <protection/>
    </xf>
    <xf numFmtId="0" fontId="0" fillId="0" borderId="1" xfId="17" applyFont="1" applyFill="1" applyBorder="1">
      <alignment/>
      <protection/>
    </xf>
    <xf numFmtId="0" fontId="2" fillId="0" borderId="5" xfId="17" applyFont="1" applyFill="1" applyBorder="1" applyAlignment="1">
      <alignment vertical="top" wrapText="1"/>
      <protection/>
    </xf>
    <xf numFmtId="0" fontId="0" fillId="0" borderId="0" xfId="17" applyFont="1" applyFill="1">
      <alignment/>
      <protection/>
    </xf>
    <xf numFmtId="0" fontId="2" fillId="0" borderId="3" xfId="17" applyFont="1" applyFill="1" applyBorder="1" applyAlignment="1">
      <alignment vertical="top"/>
      <protection/>
    </xf>
    <xf numFmtId="0" fontId="2" fillId="0" borderId="3" xfId="17" applyFont="1" applyFill="1" applyBorder="1" applyAlignment="1">
      <alignment vertical="top" wrapText="1"/>
      <protection/>
    </xf>
    <xf numFmtId="49" fontId="2" fillId="2" borderId="1" xfId="17" applyNumberFormat="1" applyFont="1" applyFill="1" applyBorder="1" applyAlignment="1">
      <alignment horizontal="center" vertical="top" wrapText="1"/>
      <protection/>
    </xf>
    <xf numFmtId="49" fontId="2" fillId="3" borderId="3" xfId="17" applyNumberFormat="1" applyFont="1" applyFill="1" applyBorder="1" applyAlignment="1">
      <alignment horizontal="right" vertical="top" wrapText="1"/>
      <protection/>
    </xf>
    <xf numFmtId="0" fontId="2" fillId="0" borderId="1" xfId="0" applyFont="1" applyBorder="1" applyAlignment="1">
      <alignment horizontal="center"/>
    </xf>
    <xf numFmtId="0" fontId="0" fillId="6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12" xfId="0" applyFont="1" applyBorder="1" applyAlignment="1">
      <alignment/>
    </xf>
    <xf numFmtId="0" fontId="2" fillId="0" borderId="0" xfId="17" applyFont="1" applyFill="1" applyBorder="1" applyAlignment="1">
      <alignment horizontal="left"/>
      <protection/>
    </xf>
    <xf numFmtId="49" fontId="0" fillId="3" borderId="3" xfId="17" applyNumberFormat="1" applyFont="1" applyFill="1" applyBorder="1">
      <alignment/>
      <protection/>
    </xf>
    <xf numFmtId="0" fontId="1" fillId="6" borderId="0" xfId="0" applyFont="1" applyFill="1" applyBorder="1" applyAlignment="1">
      <alignment horizontal="center"/>
    </xf>
    <xf numFmtId="0" fontId="2" fillId="4" borderId="11" xfId="17" applyFont="1" applyFill="1" applyBorder="1" applyAlignment="1">
      <alignment horizontal="right"/>
      <protection/>
    </xf>
    <xf numFmtId="0" fontId="0" fillId="4" borderId="0" xfId="0" applyFont="1" applyFill="1" applyAlignment="1">
      <alignment/>
    </xf>
    <xf numFmtId="49" fontId="2" fillId="4" borderId="5" xfId="17" applyNumberFormat="1" applyFont="1" applyFill="1" applyBorder="1" applyAlignment="1">
      <alignment horizontal="right"/>
      <protection/>
    </xf>
    <xf numFmtId="49" fontId="2" fillId="4" borderId="5" xfId="17" applyNumberFormat="1" applyFont="1" applyFill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0" fontId="2" fillId="4" borderId="5" xfId="17" applyFont="1" applyFill="1" applyBorder="1" applyAlignment="1">
      <alignment horizontal="left"/>
      <protection/>
    </xf>
    <xf numFmtId="0" fontId="2" fillId="4" borderId="0" xfId="17" applyFont="1" applyFill="1" applyBorder="1" applyAlignment="1">
      <alignment horizontal="left"/>
      <protection/>
    </xf>
    <xf numFmtId="0" fontId="2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6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6" borderId="5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17" applyFont="1" applyBorder="1">
      <alignment/>
      <protection/>
    </xf>
    <xf numFmtId="0" fontId="0" fillId="0" borderId="13" xfId="17" applyFont="1" applyBorder="1">
      <alignment/>
      <protection/>
    </xf>
    <xf numFmtId="0" fontId="0" fillId="0" borderId="0" xfId="17" applyFont="1">
      <alignment/>
      <protection/>
    </xf>
    <xf numFmtId="0" fontId="0" fillId="0" borderId="9" xfId="0" applyFont="1" applyBorder="1" applyAlignment="1">
      <alignment horizontal="center"/>
    </xf>
    <xf numFmtId="0" fontId="0" fillId="0" borderId="0" xfId="17" applyFont="1">
      <alignment/>
      <protection/>
    </xf>
    <xf numFmtId="0" fontId="2" fillId="2" borderId="14" xfId="17" applyFont="1" applyFill="1" applyBorder="1" applyAlignment="1">
      <alignment horizontal="left"/>
      <protection/>
    </xf>
    <xf numFmtId="0" fontId="2" fillId="0" borderId="4" xfId="17" applyFont="1" applyBorder="1" applyAlignment="1">
      <alignment horizontal="left"/>
      <protection/>
    </xf>
    <xf numFmtId="0" fontId="2" fillId="0" borderId="4" xfId="17" applyFont="1" applyFill="1" applyBorder="1" applyAlignment="1">
      <alignment horizontal="left"/>
      <protection/>
    </xf>
    <xf numFmtId="0" fontId="1" fillId="7" borderId="15" xfId="17" applyFont="1" applyFill="1" applyBorder="1" applyAlignment="1">
      <alignment horizontal="center" vertical="center"/>
      <protection/>
    </xf>
    <xf numFmtId="0" fontId="2" fillId="2" borderId="12" xfId="17" applyFont="1" applyFill="1" applyBorder="1" applyAlignment="1">
      <alignment horizontal="left"/>
      <protection/>
    </xf>
    <xf numFmtId="0" fontId="2" fillId="3" borderId="15" xfId="17" applyFont="1" applyFill="1" applyBorder="1" applyAlignment="1">
      <alignment horizontal="left"/>
      <protection/>
    </xf>
    <xf numFmtId="0" fontId="2" fillId="2" borderId="7" xfId="17" applyFont="1" applyFill="1" applyBorder="1" applyAlignment="1">
      <alignment horizontal="left"/>
      <protection/>
    </xf>
    <xf numFmtId="0" fontId="2" fillId="2" borderId="15" xfId="17" applyFont="1" applyFill="1" applyBorder="1" applyAlignment="1">
      <alignment horizontal="left"/>
      <protection/>
    </xf>
    <xf numFmtId="0" fontId="2" fillId="2" borderId="6" xfId="17" applyFont="1" applyFill="1" applyBorder="1" applyAlignment="1">
      <alignment horizontal="left" vertical="top" wrapText="1"/>
      <protection/>
    </xf>
    <xf numFmtId="0" fontId="2" fillId="2" borderId="7" xfId="17" applyFont="1" applyFill="1" applyBorder="1" applyAlignment="1">
      <alignment horizontal="left" vertical="top" wrapText="1"/>
      <protection/>
    </xf>
    <xf numFmtId="0" fontId="2" fillId="0" borderId="12" xfId="17" applyFont="1" applyFill="1" applyBorder="1" applyAlignment="1">
      <alignment horizontal="left" vertical="top" wrapText="1"/>
      <protection/>
    </xf>
    <xf numFmtId="0" fontId="2" fillId="2" borderId="12" xfId="17" applyFont="1" applyFill="1" applyBorder="1" applyAlignment="1">
      <alignment horizontal="left" vertical="top" wrapText="1"/>
      <protection/>
    </xf>
    <xf numFmtId="0" fontId="2" fillId="2" borderId="15" xfId="17" applyFont="1" applyFill="1" applyBorder="1" applyAlignment="1">
      <alignment horizontal="left" vertical="top" wrapText="1"/>
      <protection/>
    </xf>
    <xf numFmtId="0" fontId="2" fillId="0" borderId="1" xfId="17" applyFont="1" applyFill="1" applyBorder="1" applyAlignment="1">
      <alignment wrapText="1"/>
      <protection/>
    </xf>
    <xf numFmtId="0" fontId="2" fillId="2" borderId="2" xfId="17" applyFont="1" applyFill="1" applyBorder="1" applyAlignment="1">
      <alignment horizontal="center"/>
      <protection/>
    </xf>
    <xf numFmtId="49" fontId="2" fillId="3" borderId="4" xfId="17" applyNumberFormat="1" applyFont="1" applyFill="1" applyBorder="1" applyAlignment="1">
      <alignment horizontal="center"/>
      <protection/>
    </xf>
    <xf numFmtId="49" fontId="2" fillId="4" borderId="4" xfId="17" applyNumberFormat="1" applyFont="1" applyFill="1" applyBorder="1" applyAlignment="1">
      <alignment horizontal="center"/>
      <protection/>
    </xf>
    <xf numFmtId="49" fontId="2" fillId="5" borderId="4" xfId="17" applyNumberFormat="1" applyFont="1" applyFill="1" applyBorder="1" applyAlignment="1">
      <alignment horizontal="center"/>
      <protection/>
    </xf>
    <xf numFmtId="0" fontId="2" fillId="2" borderId="4" xfId="17" applyFont="1" applyFill="1" applyBorder="1" applyAlignment="1">
      <alignment horizontal="center" vertical="top" wrapText="1"/>
      <protection/>
    </xf>
    <xf numFmtId="0" fontId="2" fillId="2" borderId="4" xfId="17" applyFont="1" applyFill="1" applyBorder="1" applyAlignment="1">
      <alignment horizontal="left" wrapText="1"/>
      <protection/>
    </xf>
    <xf numFmtId="0" fontId="2" fillId="0" borderId="15" xfId="17" applyFont="1" applyBorder="1" applyAlignment="1">
      <alignment horizontal="left"/>
      <protection/>
    </xf>
    <xf numFmtId="0" fontId="2" fillId="2" borderId="15" xfId="17" applyFont="1" applyFill="1" applyBorder="1" applyAlignment="1">
      <alignment horizontal="left" wrapText="1"/>
      <protection/>
    </xf>
    <xf numFmtId="0" fontId="2" fillId="0" borderId="12" xfId="17" applyFont="1" applyFill="1" applyBorder="1" applyAlignment="1">
      <alignment horizontal="left"/>
      <protection/>
    </xf>
    <xf numFmtId="0" fontId="1" fillId="7" borderId="5" xfId="17" applyFont="1" applyFill="1" applyBorder="1" applyAlignment="1">
      <alignment vertical="center"/>
      <protection/>
    </xf>
    <xf numFmtId="0" fontId="1" fillId="7" borderId="0" xfId="17" applyFont="1" applyFill="1" applyBorder="1" applyAlignment="1">
      <alignment vertical="center"/>
      <protection/>
    </xf>
    <xf numFmtId="0" fontId="1" fillId="7" borderId="3" xfId="17" applyFont="1" applyFill="1" applyBorder="1" applyAlignment="1">
      <alignment vertical="center"/>
      <protection/>
    </xf>
    <xf numFmtId="0" fontId="1" fillId="6" borderId="2" xfId="17" applyFont="1" applyFill="1" applyBorder="1" applyAlignment="1">
      <alignment horizontal="center"/>
      <protection/>
    </xf>
    <xf numFmtId="49" fontId="2" fillId="2" borderId="12" xfId="17" applyNumberFormat="1" applyFont="1" applyFill="1" applyBorder="1" applyAlignment="1">
      <alignment horizontal="left"/>
      <protection/>
    </xf>
    <xf numFmtId="49" fontId="2" fillId="0" borderId="12" xfId="17" applyNumberFormat="1" applyFont="1" applyFill="1" applyBorder="1" applyAlignment="1">
      <alignment horizontal="left"/>
      <protection/>
    </xf>
    <xf numFmtId="49" fontId="2" fillId="3" borderId="12" xfId="17" applyNumberFormat="1" applyFont="1" applyFill="1" applyBorder="1" applyAlignment="1">
      <alignment horizontal="left"/>
      <protection/>
    </xf>
    <xf numFmtId="49" fontId="2" fillId="0" borderId="12" xfId="17" applyNumberFormat="1" applyFont="1" applyBorder="1" applyAlignment="1">
      <alignment horizontal="left"/>
      <protection/>
    </xf>
    <xf numFmtId="49" fontId="2" fillId="0" borderId="12" xfId="17" applyNumberFormat="1" applyFont="1" applyFill="1" applyBorder="1" applyAlignment="1">
      <alignment/>
      <protection/>
    </xf>
    <xf numFmtId="0" fontId="2" fillId="5" borderId="1" xfId="17" applyFont="1" applyFill="1" applyBorder="1">
      <alignment/>
      <protection/>
    </xf>
    <xf numFmtId="0" fontId="2" fillId="4" borderId="3" xfId="17" applyFont="1" applyFill="1" applyBorder="1">
      <alignment/>
      <protection/>
    </xf>
    <xf numFmtId="0" fontId="2" fillId="0" borderId="3" xfId="17" applyFont="1" applyFill="1" applyBorder="1">
      <alignment/>
      <protection/>
    </xf>
    <xf numFmtId="0" fontId="2" fillId="0" borderId="0" xfId="17" applyFont="1" applyFill="1" applyBorder="1">
      <alignment/>
      <protection/>
    </xf>
    <xf numFmtId="0" fontId="2" fillId="2" borderId="5" xfId="17" applyFont="1" applyFill="1" applyBorder="1" applyAlignment="1">
      <alignment horizontal="center" wrapText="1"/>
      <protection/>
    </xf>
    <xf numFmtId="0" fontId="2" fillId="2" borderId="0" xfId="17" applyFont="1" applyFill="1" applyBorder="1" applyAlignment="1">
      <alignment horizontal="center" wrapText="1"/>
      <protection/>
    </xf>
    <xf numFmtId="0" fontId="2" fillId="2" borderId="3" xfId="17" applyFont="1" applyFill="1" applyBorder="1" applyAlignment="1">
      <alignment horizontal="center" wrapText="1"/>
      <protection/>
    </xf>
    <xf numFmtId="0" fontId="2" fillId="2" borderId="1" xfId="17" applyFont="1" applyFill="1" applyBorder="1" applyAlignment="1">
      <alignment horizontal="center"/>
      <protection/>
    </xf>
    <xf numFmtId="0" fontId="2" fillId="2" borderId="5" xfId="17" applyFont="1" applyFill="1" applyBorder="1" applyAlignment="1">
      <alignment horizontal="center" vertical="top" wrapText="1"/>
      <protection/>
    </xf>
    <xf numFmtId="0" fontId="2" fillId="2" borderId="3" xfId="17" applyFont="1" applyFill="1" applyBorder="1" applyAlignment="1">
      <alignment horizontal="center" vertical="top" wrapText="1"/>
      <protection/>
    </xf>
    <xf numFmtId="0" fontId="2" fillId="3" borderId="1" xfId="17" applyFont="1" applyFill="1" applyBorder="1" applyAlignment="1">
      <alignment horizontal="center" vertical="top" wrapText="1"/>
      <protection/>
    </xf>
    <xf numFmtId="49" fontId="2" fillId="4" borderId="1" xfId="17" applyNumberFormat="1" applyFont="1" applyFill="1" applyBorder="1" applyAlignment="1">
      <alignment horizontal="center" vertical="top" wrapText="1"/>
      <protection/>
    </xf>
    <xf numFmtId="0" fontId="2" fillId="2" borderId="7" xfId="17" applyFont="1" applyFill="1" applyBorder="1" applyAlignment="1">
      <alignment horizontal="left" wrapText="1"/>
      <protection/>
    </xf>
    <xf numFmtId="0" fontId="2" fillId="4" borderId="12" xfId="17" applyFont="1" applyFill="1" applyBorder="1">
      <alignment/>
      <protection/>
    </xf>
    <xf numFmtId="0" fontId="2" fillId="3" borderId="12" xfId="17" applyFont="1" applyFill="1" applyBorder="1" applyAlignment="1">
      <alignment horizontal="left"/>
      <protection/>
    </xf>
    <xf numFmtId="0" fontId="2" fillId="3" borderId="15" xfId="17" applyFont="1" applyFill="1" applyBorder="1" applyAlignment="1">
      <alignment/>
      <protection/>
    </xf>
    <xf numFmtId="0" fontId="2" fillId="4" borderId="15" xfId="17" applyFont="1" applyFill="1" applyBorder="1">
      <alignment/>
      <protection/>
    </xf>
    <xf numFmtId="0" fontId="2" fillId="0" borderId="15" xfId="17" applyFont="1" applyFill="1" applyBorder="1">
      <alignment/>
      <protection/>
    </xf>
    <xf numFmtId="0" fontId="2" fillId="0" borderId="12" xfId="17" applyFont="1" applyBorder="1" applyAlignment="1">
      <alignment horizontal="left"/>
      <protection/>
    </xf>
    <xf numFmtId="0" fontId="2" fillId="0" borderId="12" xfId="17" applyFont="1" applyFill="1" applyBorder="1" applyAlignment="1">
      <alignment vertical="top" wrapText="1"/>
      <protection/>
    </xf>
    <xf numFmtId="0" fontId="2" fillId="0" borderId="15" xfId="17" applyFont="1" applyFill="1" applyBorder="1" applyAlignment="1">
      <alignment horizontal="left" vertical="top" wrapText="1"/>
      <protection/>
    </xf>
    <xf numFmtId="0" fontId="2" fillId="7" borderId="5" xfId="17" applyFont="1" applyFill="1" applyBorder="1" applyAlignment="1">
      <alignment horizontal="center"/>
      <protection/>
    </xf>
    <xf numFmtId="0" fontId="2" fillId="7" borderId="0" xfId="17" applyFont="1" applyFill="1" applyBorder="1" applyAlignment="1">
      <alignment horizontal="center"/>
      <protection/>
    </xf>
    <xf numFmtId="0" fontId="2" fillId="2" borderId="0" xfId="17" applyFont="1" applyFill="1" applyBorder="1" applyAlignment="1">
      <alignment horizontal="center"/>
      <protection/>
    </xf>
    <xf numFmtId="0" fontId="2" fillId="7" borderId="1" xfId="17" applyFont="1" applyFill="1" applyBorder="1" applyAlignment="1">
      <alignment horizontal="center"/>
      <protection/>
    </xf>
    <xf numFmtId="0" fontId="2" fillId="10" borderId="0" xfId="17" applyFont="1" applyFill="1" applyBorder="1" applyAlignment="1">
      <alignment horizontal="center"/>
      <protection/>
    </xf>
    <xf numFmtId="0" fontId="2" fillId="4" borderId="0" xfId="17" applyFont="1" applyFill="1" applyBorder="1" applyAlignment="1">
      <alignment horizontal="center"/>
      <protection/>
    </xf>
    <xf numFmtId="0" fontId="2" fillId="4" borderId="5" xfId="17" applyFont="1" applyFill="1" applyBorder="1" applyAlignment="1">
      <alignment horizontal="center"/>
      <protection/>
    </xf>
    <xf numFmtId="0" fontId="2" fillId="5" borderId="0" xfId="17" applyFont="1" applyFill="1" applyBorder="1" applyAlignment="1">
      <alignment horizontal="center"/>
      <protection/>
    </xf>
    <xf numFmtId="0" fontId="2" fillId="11" borderId="1" xfId="17" applyFont="1" applyFill="1" applyBorder="1" applyAlignment="1">
      <alignment horizontal="center"/>
      <protection/>
    </xf>
    <xf numFmtId="0" fontId="2" fillId="8" borderId="5" xfId="17" applyFont="1" applyFill="1" applyBorder="1" applyAlignment="1">
      <alignment horizontal="center"/>
      <protection/>
    </xf>
    <xf numFmtId="0" fontId="2" fillId="7" borderId="3" xfId="17" applyFont="1" applyFill="1" applyBorder="1" applyAlignment="1">
      <alignment horizontal="center"/>
      <protection/>
    </xf>
    <xf numFmtId="0" fontId="2" fillId="3" borderId="1" xfId="17" applyFont="1" applyFill="1" applyBorder="1" applyAlignment="1">
      <alignment horizontal="center" vertical="top"/>
      <protection/>
    </xf>
    <xf numFmtId="0" fontId="2" fillId="2" borderId="1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0" borderId="7" xfId="17" applyFont="1" applyFill="1" applyBorder="1" applyAlignment="1">
      <alignment/>
      <protection/>
    </xf>
    <xf numFmtId="0" fontId="2" fillId="0" borderId="6" xfId="17" applyFont="1" applyFill="1" applyBorder="1" applyAlignment="1">
      <alignment/>
      <protection/>
    </xf>
    <xf numFmtId="0" fontId="2" fillId="0" borderId="6" xfId="17" applyFont="1" applyFill="1" applyBorder="1" applyAlignment="1">
      <alignment horizontal="left"/>
      <protection/>
    </xf>
    <xf numFmtId="0" fontId="2" fillId="5" borderId="12" xfId="17" applyFont="1" applyFill="1" applyBorder="1" applyAlignment="1">
      <alignment horizontal="left"/>
      <protection/>
    </xf>
    <xf numFmtId="0" fontId="2" fillId="3" borderId="6" xfId="17" applyFont="1" applyFill="1" applyBorder="1" applyAlignment="1">
      <alignment horizontal="left"/>
      <protection/>
    </xf>
    <xf numFmtId="0" fontId="2" fillId="0" borderId="12" xfId="17" applyFont="1" applyFill="1" applyBorder="1" applyAlignment="1">
      <alignment/>
      <protection/>
    </xf>
    <xf numFmtId="0" fontId="2" fillId="2" borderId="6" xfId="17" applyFont="1" applyFill="1" applyBorder="1" applyAlignment="1">
      <alignment horizontal="left"/>
      <protection/>
    </xf>
    <xf numFmtId="0" fontId="2" fillId="0" borderId="12" xfId="17" applyFont="1" applyFill="1" applyBorder="1" applyAlignment="1">
      <alignment horizontal="left" wrapText="1"/>
      <protection/>
    </xf>
    <xf numFmtId="0" fontId="9" fillId="0" borderId="7" xfId="0" applyFont="1" applyBorder="1" applyAlignment="1">
      <alignment/>
    </xf>
    <xf numFmtId="0" fontId="1" fillId="5" borderId="9" xfId="17" applyFont="1" applyFill="1" applyBorder="1" applyAlignment="1">
      <alignment horizontal="center"/>
      <protection/>
    </xf>
    <xf numFmtId="0" fontId="1" fillId="5" borderId="10" xfId="17" applyFont="1" applyFill="1" applyBorder="1" applyAlignment="1">
      <alignment horizontal="center"/>
      <protection/>
    </xf>
    <xf numFmtId="0" fontId="1" fillId="0" borderId="9" xfId="17" applyFont="1" applyFill="1" applyBorder="1" applyAlignment="1">
      <alignment horizontal="center"/>
      <protection/>
    </xf>
    <xf numFmtId="0" fontId="1" fillId="0" borderId="11" xfId="17" applyFont="1" applyFill="1" applyBorder="1" applyAlignment="1">
      <alignment horizontal="center"/>
      <protection/>
    </xf>
    <xf numFmtId="0" fontId="2" fillId="4" borderId="15" xfId="17" applyFont="1" applyFill="1" applyBorder="1" applyAlignment="1">
      <alignment horizontal="left"/>
      <protection/>
    </xf>
    <xf numFmtId="49" fontId="2" fillId="3" borderId="15" xfId="17" applyNumberFormat="1" applyFont="1" applyFill="1" applyBorder="1" applyAlignment="1">
      <alignment horizontal="left"/>
      <protection/>
    </xf>
    <xf numFmtId="49" fontId="2" fillId="0" borderId="15" xfId="17" applyNumberFormat="1" applyFont="1" applyFill="1" applyBorder="1" applyAlignment="1">
      <alignment horizontal="left"/>
      <protection/>
    </xf>
    <xf numFmtId="49" fontId="2" fillId="0" borderId="7" xfId="17" applyNumberFormat="1" applyFont="1" applyFill="1" applyBorder="1" applyAlignment="1">
      <alignment horizontal="left"/>
      <protection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7" borderId="1" xfId="17" applyFont="1" applyFill="1" applyBorder="1" applyAlignment="1">
      <alignment horizontal="center" vertical="top" wrapText="1"/>
      <protection/>
    </xf>
    <xf numFmtId="0" fontId="2" fillId="3" borderId="1" xfId="0" applyFont="1" applyFill="1" applyBorder="1" applyAlignment="1">
      <alignment horizontal="center"/>
    </xf>
    <xf numFmtId="0" fontId="2" fillId="2" borderId="1" xfId="17" applyFont="1" applyFill="1" applyBorder="1" applyAlignment="1">
      <alignment horizontal="center" vertical="top" wrapText="1"/>
      <protection/>
    </xf>
    <xf numFmtId="0" fontId="2" fillId="3" borderId="5" xfId="17" applyFont="1" applyFill="1" applyBorder="1" applyAlignment="1">
      <alignment horizontal="center" vertical="top" wrapText="1"/>
      <protection/>
    </xf>
    <xf numFmtId="0" fontId="0" fillId="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6" xfId="17" applyFont="1" applyFill="1" applyBorder="1" applyAlignment="1">
      <alignment horizontal="left" vertical="top" wrapText="1"/>
      <protection/>
    </xf>
    <xf numFmtId="0" fontId="0" fillId="0" borderId="7" xfId="0" applyFont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13" xfId="17" applyFont="1" applyFill="1" applyBorder="1" applyAlignment="1">
      <alignment horizontal="center"/>
      <protection/>
    </xf>
    <xf numFmtId="0" fontId="2" fillId="4" borderId="14" xfId="17" applyFont="1" applyFill="1" applyBorder="1" applyAlignment="1">
      <alignment horizontal="center"/>
      <protection/>
    </xf>
    <xf numFmtId="0" fontId="2" fillId="8" borderId="2" xfId="17" applyFont="1" applyFill="1" applyBorder="1" applyAlignment="1">
      <alignment horizontal="center"/>
      <protection/>
    </xf>
    <xf numFmtId="0" fontId="2" fillId="8" borderId="14" xfId="17" applyFont="1" applyFill="1" applyBorder="1" applyAlignment="1">
      <alignment horizontal="center"/>
      <protection/>
    </xf>
    <xf numFmtId="0" fontId="2" fillId="5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5" xfId="17" applyFont="1" applyFill="1" applyBorder="1">
      <alignment/>
      <protection/>
    </xf>
    <xf numFmtId="0" fontId="2" fillId="2" borderId="13" xfId="17" applyFont="1" applyFill="1" applyBorder="1" applyAlignment="1">
      <alignment horizontal="center"/>
      <protection/>
    </xf>
    <xf numFmtId="0" fontId="2" fillId="4" borderId="2" xfId="17" applyFont="1" applyFill="1" applyBorder="1" applyAlignment="1">
      <alignment horizontal="center"/>
      <protection/>
    </xf>
    <xf numFmtId="0" fontId="2" fillId="3" borderId="14" xfId="17" applyFont="1" applyFill="1" applyBorder="1" applyAlignment="1">
      <alignment horizontal="center"/>
      <protection/>
    </xf>
    <xf numFmtId="0" fontId="2" fillId="3" borderId="13" xfId="17" applyFont="1" applyFill="1" applyBorder="1" applyAlignment="1">
      <alignment horizontal="center"/>
      <protection/>
    </xf>
    <xf numFmtId="0" fontId="2" fillId="5" borderId="4" xfId="17" applyFont="1" applyFill="1" applyBorder="1" applyAlignment="1">
      <alignment horizontal="center"/>
      <protection/>
    </xf>
    <xf numFmtId="0" fontId="2" fillId="4" borderId="4" xfId="17" applyFont="1" applyFill="1" applyBorder="1" applyAlignment="1">
      <alignment horizontal="center"/>
      <protection/>
    </xf>
    <xf numFmtId="0" fontId="2" fillId="0" borderId="6" xfId="17" applyFont="1" applyFill="1" applyBorder="1">
      <alignment/>
      <protection/>
    </xf>
    <xf numFmtId="0" fontId="2" fillId="3" borderId="7" xfId="17" applyFont="1" applyFill="1" applyBorder="1" applyAlignment="1">
      <alignment horizontal="left"/>
      <protection/>
    </xf>
    <xf numFmtId="0" fontId="2" fillId="0" borderId="15" xfId="17" applyFont="1" applyFill="1" applyBorder="1" applyAlignment="1">
      <alignment horizontal="left"/>
      <protection/>
    </xf>
    <xf numFmtId="0" fontId="2" fillId="0" borderId="7" xfId="17" applyFont="1" applyFill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2" fillId="0" borderId="12" xfId="17" applyFont="1" applyBorder="1" applyAlignment="1">
      <alignment/>
      <protection/>
    </xf>
    <xf numFmtId="0" fontId="2" fillId="0" borderId="6" xfId="17" applyFont="1" applyBorder="1" applyAlignment="1">
      <alignment horizontal="left"/>
      <protection/>
    </xf>
    <xf numFmtId="0" fontId="2" fillId="0" borderId="7" xfId="17" applyFont="1" applyBorder="1" applyAlignment="1">
      <alignment horizontal="left"/>
      <protection/>
    </xf>
    <xf numFmtId="0" fontId="2" fillId="3" borderId="2" xfId="17" applyFont="1" applyFill="1" applyBorder="1" applyAlignment="1">
      <alignment horizontal="center" vertical="top" wrapText="1"/>
      <protection/>
    </xf>
    <xf numFmtId="0" fontId="2" fillId="3" borderId="14" xfId="17" applyFont="1" applyFill="1" applyBorder="1" applyAlignment="1">
      <alignment horizontal="center" vertical="top" wrapText="1"/>
      <protection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2" fillId="4" borderId="2" xfId="17" applyFont="1" applyFill="1" applyBorder="1" applyAlignment="1">
      <alignment horizontal="center" vertical="top" wrapText="1"/>
      <protection/>
    </xf>
    <xf numFmtId="0" fontId="2" fillId="3" borderId="4" xfId="17" applyFont="1" applyFill="1" applyBorder="1" applyAlignment="1">
      <alignment horizontal="center" vertical="top" wrapText="1"/>
      <protection/>
    </xf>
    <xf numFmtId="0" fontId="2" fillId="3" borderId="6" xfId="17" applyFont="1" applyFill="1" applyBorder="1" applyAlignment="1">
      <alignment horizontal="left" vertical="top" wrapText="1"/>
      <protection/>
    </xf>
    <xf numFmtId="0" fontId="9" fillId="4" borderId="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3" xfId="0" applyFont="1" applyBorder="1" applyAlignment="1">
      <alignment/>
    </xf>
    <xf numFmtId="0" fontId="2" fillId="4" borderId="1" xfId="17" applyFont="1" applyFill="1" applyBorder="1" applyAlignment="1">
      <alignment wrapText="1"/>
      <protection/>
    </xf>
    <xf numFmtId="0" fontId="2" fillId="4" borderId="12" xfId="17" applyFont="1" applyFill="1" applyBorder="1" applyAlignment="1">
      <alignment wrapText="1"/>
      <protection/>
    </xf>
    <xf numFmtId="0" fontId="2" fillId="4" borderId="6" xfId="17" applyFont="1" applyFill="1" applyBorder="1" applyAlignment="1">
      <alignment horizontal="left"/>
      <protection/>
    </xf>
    <xf numFmtId="0" fontId="2" fillId="4" borderId="7" xfId="17" applyFont="1" applyFill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7" borderId="16" xfId="17" applyFont="1" applyFill="1" applyBorder="1" applyAlignment="1">
      <alignment horizontal="center" vertical="center"/>
      <protection/>
    </xf>
    <xf numFmtId="0" fontId="2" fillId="2" borderId="17" xfId="17" applyFont="1" applyFill="1" applyBorder="1" applyAlignment="1">
      <alignment horizontal="center"/>
      <protection/>
    </xf>
    <xf numFmtId="0" fontId="2" fillId="3" borderId="17" xfId="17" applyFont="1" applyFill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17" xfId="17" applyFont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2" fillId="0" borderId="15" xfId="17" applyFont="1" applyBorder="1" applyAlignment="1">
      <alignment horizontal="center"/>
      <protection/>
    </xf>
    <xf numFmtId="0" fontId="2" fillId="2" borderId="18" xfId="17" applyFont="1" applyFill="1" applyBorder="1" applyAlignment="1">
      <alignment horizontal="center"/>
      <protection/>
    </xf>
    <xf numFmtId="0" fontId="2" fillId="2" borderId="12" xfId="17" applyFont="1" applyFill="1" applyBorder="1" applyAlignment="1">
      <alignment horizontal="center"/>
      <protection/>
    </xf>
    <xf numFmtId="0" fontId="2" fillId="2" borderId="19" xfId="17" applyFont="1" applyFill="1" applyBorder="1" applyAlignment="1">
      <alignment horizontal="center"/>
      <protection/>
    </xf>
    <xf numFmtId="0" fontId="2" fillId="2" borderId="6" xfId="17" applyFont="1" applyFill="1" applyBorder="1" applyAlignment="1">
      <alignment horizontal="center" vertical="top" wrapText="1"/>
      <protection/>
    </xf>
    <xf numFmtId="0" fontId="2" fillId="2" borderId="20" xfId="17" applyFont="1" applyFill="1" applyBorder="1" applyAlignment="1">
      <alignment horizontal="center" vertical="top" wrapText="1"/>
      <protection/>
    </xf>
    <xf numFmtId="0" fontId="2" fillId="2" borderId="7" xfId="17" applyFont="1" applyFill="1" applyBorder="1" applyAlignment="1">
      <alignment horizontal="center" vertical="top" wrapText="1"/>
      <protection/>
    </xf>
    <xf numFmtId="0" fontId="2" fillId="2" borderId="21" xfId="17" applyFont="1" applyFill="1" applyBorder="1" applyAlignment="1">
      <alignment horizontal="center" vertical="top" wrapText="1"/>
      <protection/>
    </xf>
    <xf numFmtId="0" fontId="2" fillId="2" borderId="15" xfId="17" applyFont="1" applyFill="1" applyBorder="1" applyAlignment="1">
      <alignment horizontal="center" vertical="top" wrapText="1"/>
      <protection/>
    </xf>
    <xf numFmtId="0" fontId="2" fillId="2" borderId="22" xfId="17" applyFont="1" applyFill="1" applyBorder="1" applyAlignment="1">
      <alignment horizontal="center" vertical="top" wrapText="1"/>
      <protection/>
    </xf>
    <xf numFmtId="0" fontId="2" fillId="0" borderId="4" xfId="17" applyFont="1" applyFill="1" applyBorder="1" applyAlignment="1">
      <alignment horizontal="center" vertical="top" wrapText="1"/>
      <protection/>
    </xf>
    <xf numFmtId="0" fontId="2" fillId="0" borderId="17" xfId="17" applyFont="1" applyFill="1" applyBorder="1" applyAlignment="1">
      <alignment horizontal="center" vertical="top" wrapText="1"/>
      <protection/>
    </xf>
    <xf numFmtId="0" fontId="2" fillId="0" borderId="2" xfId="17" applyFont="1" applyFill="1" applyBorder="1" applyAlignment="1">
      <alignment horizontal="center" vertical="top" wrapText="1"/>
      <protection/>
    </xf>
    <xf numFmtId="0" fontId="2" fillId="0" borderId="18" xfId="17" applyFont="1" applyFill="1" applyBorder="1" applyAlignment="1">
      <alignment horizontal="center" vertical="top" wrapText="1"/>
      <protection/>
    </xf>
    <xf numFmtId="0" fontId="2" fillId="2" borderId="19" xfId="17" applyFont="1" applyFill="1" applyBorder="1" applyAlignment="1">
      <alignment horizontal="center" vertical="top" wrapText="1"/>
      <protection/>
    </xf>
    <xf numFmtId="0" fontId="2" fillId="2" borderId="18" xfId="17" applyFont="1" applyFill="1" applyBorder="1" applyAlignment="1">
      <alignment horizontal="center" vertical="top" wrapText="1"/>
      <protection/>
    </xf>
    <xf numFmtId="0" fontId="2" fillId="3" borderId="19" xfId="17" applyFont="1" applyFill="1" applyBorder="1" applyAlignment="1">
      <alignment horizontal="center" vertical="top" wrapText="1"/>
      <protection/>
    </xf>
    <xf numFmtId="0" fontId="2" fillId="0" borderId="2" xfId="17" applyFont="1" applyFill="1" applyBorder="1" applyAlignment="1">
      <alignment horizontal="center" wrapText="1"/>
      <protection/>
    </xf>
    <xf numFmtId="0" fontId="2" fillId="0" borderId="18" xfId="17" applyFont="1" applyFill="1" applyBorder="1" applyAlignment="1">
      <alignment horizontal="center" wrapText="1"/>
      <protection/>
    </xf>
    <xf numFmtId="0" fontId="2" fillId="0" borderId="4" xfId="17" applyFont="1" applyFill="1" applyBorder="1" applyAlignment="1">
      <alignment horizontal="center" wrapText="1"/>
      <protection/>
    </xf>
    <xf numFmtId="0" fontId="2" fillId="0" borderId="17" xfId="17" applyFont="1" applyFill="1" applyBorder="1" applyAlignment="1">
      <alignment horizontal="center" wrapText="1"/>
      <protection/>
    </xf>
    <xf numFmtId="0" fontId="2" fillId="2" borderId="23" xfId="17" applyFont="1" applyFill="1" applyBorder="1" applyAlignment="1">
      <alignment horizontal="center"/>
      <protection/>
    </xf>
    <xf numFmtId="0" fontId="2" fillId="2" borderId="6" xfId="17" applyFont="1" applyFill="1" applyBorder="1" applyAlignment="1">
      <alignment horizontal="center"/>
      <protection/>
    </xf>
    <xf numFmtId="0" fontId="2" fillId="2" borderId="20" xfId="17" applyFont="1" applyFill="1" applyBorder="1" applyAlignment="1">
      <alignment horizontal="center"/>
      <protection/>
    </xf>
    <xf numFmtId="0" fontId="2" fillId="2" borderId="22" xfId="17" applyFont="1" applyFill="1" applyBorder="1" applyAlignment="1">
      <alignment horizontal="center"/>
      <protection/>
    </xf>
    <xf numFmtId="0" fontId="2" fillId="2" borderId="16" xfId="17" applyFont="1" applyFill="1" applyBorder="1" applyAlignment="1">
      <alignment horizontal="center"/>
      <protection/>
    </xf>
    <xf numFmtId="0" fontId="2" fillId="2" borderId="24" xfId="17" applyFont="1" applyFill="1" applyBorder="1" applyAlignment="1">
      <alignment horizontal="center"/>
      <protection/>
    </xf>
    <xf numFmtId="0" fontId="2" fillId="2" borderId="25" xfId="17" applyFont="1" applyFill="1" applyBorder="1" applyAlignment="1">
      <alignment horizontal="center"/>
      <protection/>
    </xf>
    <xf numFmtId="0" fontId="2" fillId="2" borderId="2" xfId="17" applyFont="1" applyFill="1" applyBorder="1" applyAlignment="1">
      <alignment horizontal="center" wrapText="1"/>
      <protection/>
    </xf>
    <xf numFmtId="0" fontId="2" fillId="0" borderId="2" xfId="17" applyFont="1" applyFill="1" applyBorder="1" applyAlignment="1">
      <alignment horizontal="center"/>
      <protection/>
    </xf>
    <xf numFmtId="0" fontId="2" fillId="0" borderId="18" xfId="17" applyFont="1" applyFill="1" applyBorder="1" applyAlignment="1">
      <alignment horizontal="center"/>
      <protection/>
    </xf>
    <xf numFmtId="0" fontId="2" fillId="0" borderId="14" xfId="17" applyFont="1" applyFill="1" applyBorder="1" applyAlignment="1">
      <alignment horizontal="center"/>
      <protection/>
    </xf>
    <xf numFmtId="0" fontId="2" fillId="0" borderId="23" xfId="17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/>
      <protection/>
    </xf>
    <xf numFmtId="0" fontId="2" fillId="0" borderId="17" xfId="17" applyFont="1" applyFill="1" applyBorder="1" applyAlignment="1">
      <alignment horizontal="center"/>
      <protection/>
    </xf>
    <xf numFmtId="0" fontId="2" fillId="2" borderId="23" xfId="17" applyFont="1" applyFill="1" applyBorder="1" applyAlignment="1">
      <alignment horizontal="center" vertical="top" wrapText="1"/>
      <protection/>
    </xf>
    <xf numFmtId="0" fontId="2" fillId="2" borderId="26" xfId="17" applyFont="1" applyFill="1" applyBorder="1" applyAlignment="1">
      <alignment horizontal="center" vertical="top" wrapText="1"/>
      <protection/>
    </xf>
    <xf numFmtId="0" fontId="2" fillId="2" borderId="27" xfId="17" applyFont="1" applyFill="1" applyBorder="1" applyAlignment="1">
      <alignment horizontal="center" vertical="top" wrapText="1"/>
      <protection/>
    </xf>
    <xf numFmtId="49" fontId="2" fillId="2" borderId="18" xfId="17" applyNumberFormat="1" applyFont="1" applyFill="1" applyBorder="1" applyAlignment="1">
      <alignment horizontal="center"/>
      <protection/>
    </xf>
    <xf numFmtId="49" fontId="2" fillId="0" borderId="18" xfId="17" applyNumberFormat="1" applyFont="1" applyFill="1" applyBorder="1" applyAlignment="1">
      <alignment horizontal="center"/>
      <protection/>
    </xf>
    <xf numFmtId="49" fontId="2" fillId="3" borderId="18" xfId="17" applyNumberFormat="1" applyFont="1" applyFill="1" applyBorder="1" applyAlignment="1">
      <alignment horizontal="center"/>
      <protection/>
    </xf>
    <xf numFmtId="49" fontId="2" fillId="0" borderId="2" xfId="17" applyNumberFormat="1" applyFont="1" applyBorder="1" applyAlignment="1">
      <alignment horizontal="center"/>
      <protection/>
    </xf>
    <xf numFmtId="49" fontId="2" fillId="0" borderId="18" xfId="17" applyNumberFormat="1" applyFont="1" applyBorder="1" applyAlignment="1">
      <alignment horizontal="center"/>
      <protection/>
    </xf>
    <xf numFmtId="49" fontId="2" fillId="2" borderId="26" xfId="17" applyNumberFormat="1" applyFont="1" applyFill="1" applyBorder="1" applyAlignment="1">
      <alignment horizontal="center"/>
      <protection/>
    </xf>
    <xf numFmtId="49" fontId="2" fillId="2" borderId="27" xfId="17" applyNumberFormat="1" applyFont="1" applyFill="1" applyBorder="1" applyAlignment="1">
      <alignment horizontal="center"/>
      <protection/>
    </xf>
    <xf numFmtId="0" fontId="2" fillId="2" borderId="6" xfId="17" applyFont="1" applyFill="1" applyBorder="1" applyAlignment="1">
      <alignment horizontal="center" wrapText="1"/>
      <protection/>
    </xf>
    <xf numFmtId="0" fontId="2" fillId="2" borderId="20" xfId="17" applyFont="1" applyFill="1" applyBorder="1" applyAlignment="1">
      <alignment horizontal="center" wrapText="1"/>
      <protection/>
    </xf>
    <xf numFmtId="0" fontId="2" fillId="2" borderId="7" xfId="17" applyFont="1" applyFill="1" applyBorder="1" applyAlignment="1">
      <alignment horizontal="center" wrapText="1"/>
      <protection/>
    </xf>
    <xf numFmtId="0" fontId="2" fillId="2" borderId="21" xfId="17" applyFont="1" applyFill="1" applyBorder="1" applyAlignment="1">
      <alignment horizontal="center" wrapText="1"/>
      <protection/>
    </xf>
    <xf numFmtId="0" fontId="2" fillId="2" borderId="15" xfId="17" applyFont="1" applyFill="1" applyBorder="1" applyAlignment="1">
      <alignment horizontal="center" wrapText="1"/>
      <protection/>
    </xf>
    <xf numFmtId="0" fontId="2" fillId="2" borderId="22" xfId="17" applyFont="1" applyFill="1" applyBorder="1" applyAlignment="1">
      <alignment horizontal="center" wrapText="1"/>
      <protection/>
    </xf>
    <xf numFmtId="0" fontId="2" fillId="4" borderId="18" xfId="17" applyFont="1" applyFill="1" applyBorder="1" applyAlignment="1">
      <alignment horizontal="center"/>
      <protection/>
    </xf>
    <xf numFmtId="0" fontId="2" fillId="5" borderId="18" xfId="17" applyFont="1" applyFill="1" applyBorder="1" applyAlignment="1">
      <alignment horizontal="center"/>
      <protection/>
    </xf>
    <xf numFmtId="0" fontId="2" fillId="3" borderId="18" xfId="17" applyFont="1" applyFill="1" applyBorder="1" applyAlignment="1">
      <alignment horizontal="center"/>
      <protection/>
    </xf>
    <xf numFmtId="0" fontId="2" fillId="4" borderId="17" xfId="17" applyFont="1" applyFill="1" applyBorder="1" applyAlignment="1">
      <alignment horizontal="center"/>
      <protection/>
    </xf>
    <xf numFmtId="0" fontId="2" fillId="0" borderId="13" xfId="17" applyFont="1" applyFill="1" applyBorder="1" applyAlignment="1">
      <alignment horizontal="center"/>
      <protection/>
    </xf>
    <xf numFmtId="0" fontId="2" fillId="0" borderId="19" xfId="17" applyFont="1" applyFill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2" fillId="0" borderId="18" xfId="17" applyFont="1" applyBorder="1" applyAlignment="1">
      <alignment horizontal="center"/>
      <protection/>
    </xf>
    <xf numFmtId="0" fontId="2" fillId="5" borderId="2" xfId="17" applyFont="1" applyFill="1" applyBorder="1" applyAlignment="1">
      <alignment horizontal="center" vertical="top" wrapText="1"/>
      <protection/>
    </xf>
    <xf numFmtId="0" fontId="2" fillId="5" borderId="18" xfId="17" applyFont="1" applyFill="1" applyBorder="1" applyAlignment="1">
      <alignment horizontal="center" vertical="top" wrapText="1"/>
      <protection/>
    </xf>
    <xf numFmtId="0" fontId="2" fillId="2" borderId="17" xfId="17" applyFont="1" applyFill="1" applyBorder="1" applyAlignment="1">
      <alignment horizontal="center" vertical="top" wrapText="1"/>
      <protection/>
    </xf>
    <xf numFmtId="0" fontId="2" fillId="2" borderId="26" xfId="17" applyFont="1" applyFill="1" applyBorder="1" applyAlignment="1">
      <alignment horizontal="center"/>
      <protection/>
    </xf>
    <xf numFmtId="0" fontId="2" fillId="2" borderId="27" xfId="17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" fillId="2" borderId="7" xfId="17" applyFont="1" applyFill="1" applyBorder="1" applyAlignment="1">
      <alignment horizontal="center"/>
      <protection/>
    </xf>
    <xf numFmtId="0" fontId="2" fillId="2" borderId="21" xfId="17" applyFont="1" applyFill="1" applyBorder="1" applyAlignment="1">
      <alignment horizontal="center"/>
      <protection/>
    </xf>
    <xf numFmtId="0" fontId="2" fillId="3" borderId="12" xfId="17" applyFont="1" applyFill="1" applyBorder="1" applyAlignment="1">
      <alignment horizontal="center"/>
      <protection/>
    </xf>
    <xf numFmtId="0" fontId="2" fillId="3" borderId="16" xfId="17" applyFont="1" applyFill="1" applyBorder="1" applyAlignment="1">
      <alignment horizontal="center"/>
      <protection/>
    </xf>
    <xf numFmtId="0" fontId="2" fillId="5" borderId="7" xfId="17" applyFont="1" applyFill="1" applyBorder="1" applyAlignment="1">
      <alignment horizontal="center"/>
      <protection/>
    </xf>
    <xf numFmtId="0" fontId="2" fillId="5" borderId="21" xfId="17" applyFont="1" applyFill="1" applyBorder="1" applyAlignment="1">
      <alignment horizontal="center"/>
      <protection/>
    </xf>
    <xf numFmtId="0" fontId="2" fillId="5" borderId="12" xfId="17" applyFont="1" applyFill="1" applyBorder="1" applyAlignment="1">
      <alignment horizontal="center"/>
      <protection/>
    </xf>
    <xf numFmtId="0" fontId="2" fillId="5" borderId="16" xfId="17" applyFont="1" applyFill="1" applyBorder="1" applyAlignment="1">
      <alignment horizontal="center"/>
      <protection/>
    </xf>
    <xf numFmtId="0" fontId="2" fillId="0" borderId="12" xfId="17" applyFont="1" applyFill="1" applyBorder="1" applyAlignment="1">
      <alignment horizontal="center"/>
      <protection/>
    </xf>
    <xf numFmtId="0" fontId="2" fillId="0" borderId="16" xfId="17" applyFont="1" applyFill="1" applyBorder="1" applyAlignment="1">
      <alignment horizontal="center"/>
      <protection/>
    </xf>
    <xf numFmtId="0" fontId="2" fillId="0" borderId="7" xfId="17" applyFont="1" applyFill="1" applyBorder="1" applyAlignment="1">
      <alignment horizontal="center"/>
      <protection/>
    </xf>
    <xf numFmtId="0" fontId="2" fillId="0" borderId="21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horizontal="center"/>
      <protection/>
    </xf>
    <xf numFmtId="0" fontId="2" fillId="0" borderId="20" xfId="17" applyFont="1" applyFill="1" applyBorder="1" applyAlignment="1">
      <alignment horizontal="center"/>
      <protection/>
    </xf>
    <xf numFmtId="0" fontId="2" fillId="3" borderId="6" xfId="17" applyFont="1" applyFill="1" applyBorder="1" applyAlignment="1">
      <alignment horizontal="center"/>
      <protection/>
    </xf>
    <xf numFmtId="0" fontId="2" fillId="3" borderId="20" xfId="17" applyFont="1" applyFill="1" applyBorder="1" applyAlignment="1">
      <alignment horizontal="center"/>
      <protection/>
    </xf>
    <xf numFmtId="0" fontId="2" fillId="3" borderId="15" xfId="17" applyFont="1" applyFill="1" applyBorder="1" applyAlignment="1">
      <alignment horizontal="center"/>
      <protection/>
    </xf>
    <xf numFmtId="0" fontId="2" fillId="3" borderId="22" xfId="17" applyFont="1" applyFill="1" applyBorder="1" applyAlignment="1">
      <alignment horizontal="center"/>
      <protection/>
    </xf>
    <xf numFmtId="0" fontId="2" fillId="0" borderId="12" xfId="17" applyFont="1" applyFill="1" applyBorder="1" applyAlignment="1">
      <alignment horizontal="center" vertical="top"/>
      <protection/>
    </xf>
    <xf numFmtId="0" fontId="2" fillId="0" borderId="16" xfId="17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2" fillId="0" borderId="28" xfId="17" applyFont="1" applyFill="1" applyBorder="1" applyAlignment="1">
      <alignment horizontal="center"/>
      <protection/>
    </xf>
    <xf numFmtId="0" fontId="2" fillId="0" borderId="29" xfId="17" applyFont="1" applyFill="1" applyBorder="1" applyAlignment="1">
      <alignment horizontal="center"/>
      <protection/>
    </xf>
    <xf numFmtId="0" fontId="2" fillId="4" borderId="15" xfId="17" applyFont="1" applyFill="1" applyBorder="1" applyAlignment="1">
      <alignment horizontal="center"/>
      <protection/>
    </xf>
    <xf numFmtId="0" fontId="2" fillId="4" borderId="22" xfId="17" applyFont="1" applyFill="1" applyBorder="1" applyAlignment="1">
      <alignment horizontal="center"/>
      <protection/>
    </xf>
    <xf numFmtId="49" fontId="2" fillId="0" borderId="12" xfId="17" applyNumberFormat="1" applyFont="1" applyFill="1" applyBorder="1" applyAlignment="1">
      <alignment horizontal="center"/>
      <protection/>
    </xf>
    <xf numFmtId="49" fontId="2" fillId="0" borderId="16" xfId="17" applyNumberFormat="1" applyFont="1" applyFill="1" applyBorder="1" applyAlignment="1">
      <alignment horizontal="center"/>
      <protection/>
    </xf>
    <xf numFmtId="0" fontId="2" fillId="0" borderId="15" xfId="17" applyFont="1" applyFill="1" applyBorder="1" applyAlignment="1">
      <alignment horizontal="center"/>
      <protection/>
    </xf>
    <xf numFmtId="0" fontId="2" fillId="0" borderId="22" xfId="17" applyFont="1" applyFill="1" applyBorder="1" applyAlignment="1">
      <alignment horizontal="center"/>
      <protection/>
    </xf>
    <xf numFmtId="0" fontId="2" fillId="5" borderId="9" xfId="17" applyFont="1" applyFill="1" applyBorder="1" applyAlignment="1">
      <alignment horizontal="center"/>
      <protection/>
    </xf>
    <xf numFmtId="0" fontId="2" fillId="5" borderId="28" xfId="17" applyFont="1" applyFill="1" applyBorder="1" applyAlignment="1">
      <alignment horizontal="center"/>
      <protection/>
    </xf>
    <xf numFmtId="0" fontId="2" fillId="5" borderId="30" xfId="17" applyFont="1" applyFill="1" applyBorder="1" applyAlignment="1">
      <alignment horizontal="center"/>
      <protection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12" xfId="17" applyFont="1" applyFill="1" applyBorder="1" applyAlignment="1">
      <alignment horizontal="center" vertical="top" wrapText="1"/>
      <protection/>
    </xf>
    <xf numFmtId="0" fontId="2" fillId="0" borderId="6" xfId="17" applyFont="1" applyFill="1" applyBorder="1" applyAlignment="1">
      <alignment horizontal="center" vertical="top" wrapText="1"/>
      <protection/>
    </xf>
    <xf numFmtId="0" fontId="2" fillId="0" borderId="12" xfId="17" applyFont="1" applyFill="1" applyBorder="1" applyAlignment="1">
      <alignment horizontal="center" vertical="top" wrapText="1"/>
      <protection/>
    </xf>
    <xf numFmtId="0" fontId="0" fillId="0" borderId="7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17" applyFont="1" applyFill="1" applyBorder="1" applyAlignment="1">
      <alignment horizontal="center"/>
      <protection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17" applyFont="1" applyFill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7" xfId="17" applyFont="1" applyBorder="1" applyAlignment="1">
      <alignment horizontal="center"/>
      <protection/>
    </xf>
    <xf numFmtId="0" fontId="2" fillId="2" borderId="0" xfId="17" applyFont="1" applyFill="1" applyBorder="1" applyAlignment="1">
      <alignment horizontal="center" vertical="top" wrapText="1"/>
      <protection/>
    </xf>
    <xf numFmtId="0" fontId="2" fillId="0" borderId="6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14" xfId="17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2" fillId="0" borderId="13" xfId="17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/>
    </xf>
    <xf numFmtId="49" fontId="2" fillId="2" borderId="6" xfId="17" applyNumberFormat="1" applyFont="1" applyFill="1" applyBorder="1" applyAlignment="1">
      <alignment horizontal="center"/>
      <protection/>
    </xf>
    <xf numFmtId="49" fontId="2" fillId="2" borderId="7" xfId="17" applyNumberFormat="1" applyFont="1" applyFill="1" applyBorder="1" applyAlignment="1">
      <alignment horizontal="center"/>
      <protection/>
    </xf>
    <xf numFmtId="49" fontId="2" fillId="2" borderId="15" xfId="17" applyNumberFormat="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2" borderId="9" xfId="17" applyNumberFormat="1" applyFont="1" applyFill="1" applyBorder="1" applyAlignment="1">
      <alignment horizontal="center"/>
      <protection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14" xfId="17" applyNumberFormat="1" applyFont="1" applyFill="1" applyBorder="1" applyAlignment="1">
      <alignment horizontal="center"/>
      <protection/>
    </xf>
    <xf numFmtId="49" fontId="2" fillId="2" borderId="13" xfId="17" applyNumberFormat="1" applyFont="1" applyFill="1" applyBorder="1" applyAlignment="1">
      <alignment horizontal="center"/>
      <protection/>
    </xf>
    <xf numFmtId="49" fontId="2" fillId="2" borderId="4" xfId="17" applyNumberFormat="1" applyFont="1" applyFill="1" applyBorder="1" applyAlignment="1">
      <alignment horizontal="center"/>
      <protection/>
    </xf>
    <xf numFmtId="0" fontId="2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17" applyFont="1" applyFill="1" applyBorder="1" applyAlignment="1">
      <alignment horizontal="center" vertical="top" wrapText="1"/>
      <protection/>
    </xf>
    <xf numFmtId="0" fontId="2" fillId="0" borderId="5" xfId="17" applyFont="1" applyFill="1" applyBorder="1" applyAlignment="1">
      <alignment horizontal="center" vertical="top" wrapText="1"/>
      <protection/>
    </xf>
    <xf numFmtId="0" fontId="2" fillId="3" borderId="6" xfId="17" applyFont="1" applyFill="1" applyBorder="1" applyAlignment="1">
      <alignment horizontal="center" vertical="top" wrapText="1"/>
      <protection/>
    </xf>
    <xf numFmtId="0" fontId="2" fillId="0" borderId="15" xfId="17" applyFont="1" applyFill="1" applyBorder="1" applyAlignment="1">
      <alignment horizontal="center" vertical="top" wrapText="1"/>
      <protection/>
    </xf>
    <xf numFmtId="0" fontId="2" fillId="0" borderId="3" xfId="17" applyFont="1" applyFill="1" applyBorder="1" applyAlignment="1">
      <alignment horizontal="center" vertical="top" wrapText="1"/>
      <protection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49" fontId="2" fillId="0" borderId="15" xfId="17" applyNumberFormat="1" applyFont="1" applyBorder="1" applyAlignment="1">
      <alignment horizontal="center"/>
      <protection/>
    </xf>
    <xf numFmtId="2" fontId="2" fillId="2" borderId="12" xfId="17" applyNumberFormat="1" applyFont="1" applyFill="1" applyBorder="1" applyAlignment="1">
      <alignment horizontal="center"/>
      <protection/>
    </xf>
    <xf numFmtId="2" fontId="2" fillId="2" borderId="7" xfId="17" applyNumberFormat="1" applyFont="1" applyFill="1" applyBorder="1" applyAlignment="1">
      <alignment horizontal="center"/>
      <protection/>
    </xf>
    <xf numFmtId="0" fontId="2" fillId="3" borderId="7" xfId="17" applyFont="1" applyFill="1" applyBorder="1" applyAlignment="1">
      <alignment horizontal="center" vertical="top" wrapText="1"/>
      <protection/>
    </xf>
    <xf numFmtId="0" fontId="2" fillId="0" borderId="12" xfId="17" applyFont="1" applyFill="1" applyBorder="1" applyAlignment="1">
      <alignment horizontal="center" wrapText="1"/>
      <protection/>
    </xf>
    <xf numFmtId="49" fontId="2" fillId="3" borderId="1" xfId="17" applyNumberFormat="1" applyFont="1" applyFill="1" applyBorder="1" applyAlignment="1">
      <alignment horizontal="left" vertical="top" wrapText="1"/>
      <protection/>
    </xf>
    <xf numFmtId="0" fontId="2" fillId="3" borderId="12" xfId="17" applyFont="1" applyFill="1" applyBorder="1" applyAlignment="1">
      <alignment horizontal="center" vertical="top" wrapText="1"/>
      <protection/>
    </xf>
    <xf numFmtId="0" fontId="2" fillId="3" borderId="18" xfId="17" applyFont="1" applyFill="1" applyBorder="1" applyAlignment="1">
      <alignment horizontal="center" vertical="top" wrapText="1"/>
      <protection/>
    </xf>
    <xf numFmtId="0" fontId="1" fillId="2" borderId="4" xfId="17" applyFont="1" applyFill="1" applyBorder="1" applyAlignment="1">
      <alignment horizontal="center"/>
      <protection/>
    </xf>
    <xf numFmtId="0" fontId="1" fillId="2" borderId="4" xfId="17" applyFont="1" applyFill="1" applyBorder="1" applyAlignment="1">
      <alignment horizontal="center" wrapText="1"/>
      <protection/>
    </xf>
    <xf numFmtId="4" fontId="2" fillId="0" borderId="15" xfId="17" applyNumberFormat="1" applyFont="1" applyBorder="1" applyAlignment="1">
      <alignment horizontal="left"/>
      <protection/>
    </xf>
    <xf numFmtId="4" fontId="2" fillId="0" borderId="15" xfId="17" applyNumberFormat="1" applyFont="1" applyBorder="1" applyAlignment="1">
      <alignment horizontal="right"/>
      <protection/>
    </xf>
    <xf numFmtId="4" fontId="2" fillId="0" borderId="15" xfId="17" applyNumberFormat="1" applyFont="1" applyBorder="1" applyAlignment="1">
      <alignment horizontal="center"/>
      <protection/>
    </xf>
    <xf numFmtId="4" fontId="2" fillId="2" borderId="15" xfId="17" applyNumberFormat="1" applyFont="1" applyFill="1" applyBorder="1" applyAlignment="1">
      <alignment horizontal="left"/>
      <protection/>
    </xf>
    <xf numFmtId="4" fontId="2" fillId="0" borderId="7" xfId="17" applyNumberFormat="1" applyFont="1" applyFill="1" applyBorder="1" applyAlignment="1">
      <alignment horizontal="center"/>
      <protection/>
    </xf>
    <xf numFmtId="4" fontId="2" fillId="0" borderId="15" xfId="17" applyNumberFormat="1" applyFont="1" applyFill="1" applyBorder="1" applyAlignment="1">
      <alignment horizontal="center"/>
      <protection/>
    </xf>
    <xf numFmtId="4" fontId="2" fillId="0" borderId="12" xfId="17" applyNumberFormat="1" applyFont="1" applyFill="1" applyBorder="1" applyAlignment="1">
      <alignment horizontal="center"/>
      <protection/>
    </xf>
    <xf numFmtId="4" fontId="2" fillId="2" borderId="6" xfId="17" applyNumberFormat="1" applyFont="1" applyFill="1" applyBorder="1" applyAlignment="1">
      <alignment horizontal="center"/>
      <protection/>
    </xf>
    <xf numFmtId="4" fontId="2" fillId="2" borderId="12" xfId="17" applyNumberFormat="1" applyFont="1" applyFill="1" applyBorder="1" applyAlignment="1">
      <alignment horizontal="center"/>
      <protection/>
    </xf>
    <xf numFmtId="4" fontId="2" fillId="0" borderId="6" xfId="17" applyNumberFormat="1" applyFont="1" applyBorder="1" applyAlignment="1">
      <alignment horizontal="center"/>
      <protection/>
    </xf>
    <xf numFmtId="4" fontId="2" fillId="3" borderId="6" xfId="17" applyNumberFormat="1" applyFont="1" applyFill="1" applyBorder="1" applyAlignment="1">
      <alignment horizontal="center"/>
      <protection/>
    </xf>
    <xf numFmtId="0" fontId="12" fillId="0" borderId="12" xfId="17" applyFont="1" applyFill="1" applyBorder="1" applyAlignment="1">
      <alignment horizontal="center" vertical="top" wrapText="1"/>
      <protection/>
    </xf>
    <xf numFmtId="49" fontId="12" fillId="0" borderId="12" xfId="17" applyNumberFormat="1" applyFont="1" applyFill="1" applyBorder="1" applyAlignment="1">
      <alignment horizontal="center" vertical="top" wrapText="1"/>
      <protection/>
    </xf>
    <xf numFmtId="49" fontId="2" fillId="0" borderId="12" xfId="17" applyNumberFormat="1" applyFont="1" applyFill="1" applyBorder="1" applyAlignment="1">
      <alignment horizontal="center" vertical="top" wrapText="1"/>
      <protection/>
    </xf>
    <xf numFmtId="49" fontId="2" fillId="2" borderId="6" xfId="17" applyNumberFormat="1" applyFont="1" applyFill="1" applyBorder="1" applyAlignment="1">
      <alignment horizontal="center" vertical="top" wrapText="1"/>
      <protection/>
    </xf>
    <xf numFmtId="0" fontId="2" fillId="0" borderId="7" xfId="17" applyFont="1" applyFill="1" applyBorder="1" applyAlignment="1">
      <alignment horizontal="center" vertical="top" wrapText="1"/>
      <protection/>
    </xf>
    <xf numFmtId="0" fontId="2" fillId="3" borderId="15" xfId="17" applyFont="1" applyFill="1" applyBorder="1" applyAlignment="1">
      <alignment horizontal="center" vertical="top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2" fillId="2" borderId="2" xfId="17" applyNumberFormat="1" applyFont="1" applyFill="1" applyBorder="1" applyAlignment="1">
      <alignment horizontal="center" vertical="top" wrapText="1"/>
      <protection/>
    </xf>
    <xf numFmtId="3" fontId="2" fillId="3" borderId="14" xfId="17" applyNumberFormat="1" applyFont="1" applyFill="1" applyBorder="1" applyAlignment="1">
      <alignment horizontal="center" vertical="top" wrapText="1"/>
      <protection/>
    </xf>
    <xf numFmtId="3" fontId="2" fillId="0" borderId="2" xfId="17" applyNumberFormat="1" applyFont="1" applyFill="1" applyBorder="1" applyAlignment="1">
      <alignment horizontal="center" vertical="top" wrapText="1"/>
      <protection/>
    </xf>
    <xf numFmtId="4" fontId="2" fillId="0" borderId="2" xfId="17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12" borderId="3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13" borderId="34" xfId="0" applyFont="1" applyFill="1" applyBorder="1" applyAlignment="1">
      <alignment/>
    </xf>
    <xf numFmtId="0" fontId="2" fillId="9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12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13" borderId="38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" fontId="2" fillId="2" borderId="15" xfId="17" applyNumberFormat="1" applyFont="1" applyFill="1" applyBorder="1" applyAlignment="1">
      <alignment horizontal="center"/>
      <protection/>
    </xf>
    <xf numFmtId="4" fontId="2" fillId="3" borderId="7" xfId="17" applyNumberFormat="1" applyFont="1" applyFill="1" applyBorder="1" applyAlignment="1">
      <alignment horizontal="center"/>
      <protection/>
    </xf>
    <xf numFmtId="4" fontId="2" fillId="3" borderId="12" xfId="17" applyNumberFormat="1" applyFont="1" applyFill="1" applyBorder="1" applyAlignment="1">
      <alignment horizontal="center"/>
      <protection/>
    </xf>
    <xf numFmtId="0" fontId="2" fillId="14" borderId="38" xfId="0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43" fontId="2" fillId="0" borderId="0" xfId="18" applyNumberFormat="1" applyFont="1" applyFill="1" applyBorder="1" applyAlignment="1">
      <alignment horizontal="center"/>
    </xf>
    <xf numFmtId="43" fontId="2" fillId="0" borderId="12" xfId="18" applyNumberFormat="1" applyFont="1" applyFill="1" applyBorder="1" applyAlignment="1">
      <alignment horizontal="center"/>
    </xf>
    <xf numFmtId="4" fontId="2" fillId="0" borderId="0" xfId="18" applyNumberFormat="1" applyFont="1" applyFill="1" applyBorder="1" applyAlignment="1">
      <alignment horizontal="right"/>
    </xf>
    <xf numFmtId="4" fontId="2" fillId="0" borderId="12" xfId="18" applyNumberFormat="1" applyFont="1" applyFill="1" applyBorder="1" applyAlignment="1">
      <alignment horizontal="right"/>
    </xf>
    <xf numFmtId="4" fontId="2" fillId="2" borderId="12" xfId="17" applyNumberFormat="1" applyFont="1" applyFill="1" applyBorder="1" applyAlignment="1">
      <alignment horizontal="right"/>
      <protection/>
    </xf>
    <xf numFmtId="43" fontId="2" fillId="2" borderId="12" xfId="17" applyNumberFormat="1" applyFont="1" applyFill="1" applyBorder="1" applyAlignment="1">
      <alignment horizontal="left"/>
      <protection/>
    </xf>
    <xf numFmtId="4" fontId="2" fillId="0" borderId="12" xfId="17" applyNumberFormat="1" applyFont="1" applyBorder="1" applyAlignment="1">
      <alignment/>
      <protection/>
    </xf>
    <xf numFmtId="4" fontId="2" fillId="3" borderId="15" xfId="17" applyNumberFormat="1" applyFont="1" applyFill="1" applyBorder="1" applyAlignment="1">
      <alignment horizontal="right"/>
      <protection/>
    </xf>
    <xf numFmtId="4" fontId="2" fillId="2" borderId="6" xfId="17" applyNumberFormat="1" applyFont="1" applyFill="1" applyBorder="1" applyAlignment="1">
      <alignment horizontal="right"/>
      <protection/>
    </xf>
    <xf numFmtId="43" fontId="2" fillId="2" borderId="12" xfId="18" applyFont="1" applyFill="1" applyBorder="1" applyAlignment="1">
      <alignment horizontal="left"/>
    </xf>
    <xf numFmtId="43" fontId="2" fillId="3" borderId="15" xfId="18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2" fillId="3" borderId="12" xfId="18" applyFont="1" applyFill="1" applyBorder="1" applyAlignment="1">
      <alignment horizontal="center"/>
    </xf>
    <xf numFmtId="43" fontId="2" fillId="2" borderId="6" xfId="18" applyNumberFormat="1" applyFont="1" applyFill="1" applyBorder="1" applyAlignment="1">
      <alignment horizontal="left"/>
    </xf>
    <xf numFmtId="0" fontId="2" fillId="9" borderId="38" xfId="0" applyFont="1" applyFill="1" applyBorder="1" applyAlignment="1">
      <alignment/>
    </xf>
    <xf numFmtId="43" fontId="2" fillId="0" borderId="14" xfId="18" applyFont="1" applyFill="1" applyBorder="1" applyAlignment="1">
      <alignment horizontal="center" vertical="top" wrapText="1"/>
    </xf>
    <xf numFmtId="43" fontId="2" fillId="0" borderId="15" xfId="18" applyFont="1" applyFill="1" applyBorder="1" applyAlignment="1">
      <alignment horizontal="left"/>
    </xf>
    <xf numFmtId="43" fontId="2" fillId="0" borderId="7" xfId="18" applyFont="1" applyFill="1" applyBorder="1" applyAlignment="1">
      <alignment horizontal="left"/>
    </xf>
    <xf numFmtId="43" fontId="2" fillId="0" borderId="15" xfId="17" applyNumberFormat="1" applyFont="1" applyFill="1" applyBorder="1" applyAlignment="1">
      <alignment horizontal="left"/>
      <protection/>
    </xf>
    <xf numFmtId="0" fontId="12" fillId="12" borderId="38" xfId="0" applyFont="1" applyFill="1" applyBorder="1" applyAlignment="1">
      <alignment/>
    </xf>
    <xf numFmtId="43" fontId="2" fillId="0" borderId="15" xfId="18" applyFont="1" applyBorder="1" applyAlignment="1">
      <alignment horizontal="right"/>
    </xf>
    <xf numFmtId="43" fontId="2" fillId="0" borderId="7" xfId="18" applyFont="1" applyBorder="1" applyAlignment="1">
      <alignment horizontal="right"/>
    </xf>
    <xf numFmtId="43" fontId="2" fillId="2" borderId="6" xfId="18" applyFont="1" applyFill="1" applyBorder="1" applyAlignment="1">
      <alignment horizontal="left"/>
    </xf>
    <xf numFmtId="43" fontId="2" fillId="0" borderId="6" xfId="18" applyFont="1" applyFill="1" applyBorder="1" applyAlignment="1">
      <alignment horizontal="left"/>
    </xf>
    <xf numFmtId="43" fontId="2" fillId="0" borderId="12" xfId="18" applyFont="1" applyFill="1" applyBorder="1" applyAlignment="1">
      <alignment horizontal="left"/>
    </xf>
    <xf numFmtId="43" fontId="2" fillId="0" borderId="6" xfId="18" applyFont="1" applyFill="1" applyBorder="1" applyAlignment="1">
      <alignment/>
    </xf>
    <xf numFmtId="43" fontId="2" fillId="5" borderId="12" xfId="18" applyFont="1" applyFill="1" applyBorder="1" applyAlignment="1">
      <alignment/>
    </xf>
    <xf numFmtId="43" fontId="2" fillId="0" borderId="12" xfId="18" applyFont="1" applyFill="1" applyBorder="1" applyAlignment="1">
      <alignment horizontal="center"/>
    </xf>
    <xf numFmtId="43" fontId="2" fillId="0" borderId="6" xfId="18" applyFont="1" applyFill="1" applyBorder="1" applyAlignment="1">
      <alignment horizontal="center"/>
    </xf>
    <xf numFmtId="43" fontId="2" fillId="0" borderId="7" xfId="18" applyFont="1" applyFill="1" applyBorder="1" applyAlignment="1">
      <alignment/>
    </xf>
    <xf numFmtId="43" fontId="2" fillId="0" borderId="12" xfId="17" applyNumberFormat="1" applyFont="1" applyFill="1" applyBorder="1" applyAlignment="1">
      <alignment/>
      <protection/>
    </xf>
    <xf numFmtId="43" fontId="2" fillId="5" borderId="12" xfId="0" applyNumberFormat="1" applyFont="1" applyFill="1" applyBorder="1" applyAlignment="1">
      <alignment/>
    </xf>
    <xf numFmtId="43" fontId="2" fillId="0" borderId="12" xfId="18" applyFont="1" applyFill="1" applyBorder="1" applyAlignment="1">
      <alignment horizontal="left" wrapText="1"/>
    </xf>
    <xf numFmtId="43" fontId="2" fillId="5" borderId="12" xfId="0" applyNumberFormat="1" applyFont="1" applyFill="1" applyBorder="1" applyAlignment="1">
      <alignment horizontal="center"/>
    </xf>
    <xf numFmtId="43" fontId="2" fillId="0" borderId="7" xfId="18" applyFont="1" applyFill="1" applyBorder="1" applyAlignment="1">
      <alignment horizontal="center"/>
    </xf>
    <xf numFmtId="43" fontId="2" fillId="0" borderId="6" xfId="17" applyNumberFormat="1" applyFont="1" applyFill="1" applyBorder="1" applyAlignment="1">
      <alignment horizontal="center"/>
      <protection/>
    </xf>
    <xf numFmtId="43" fontId="2" fillId="2" borderId="7" xfId="18" applyFont="1" applyFill="1" applyBorder="1" applyAlignment="1">
      <alignment horizontal="left" wrapText="1"/>
    </xf>
    <xf numFmtId="43" fontId="2" fillId="0" borderId="15" xfId="18" applyFont="1" applyBorder="1" applyAlignment="1">
      <alignment horizontal="left"/>
    </xf>
    <xf numFmtId="43" fontId="2" fillId="0" borderId="15" xfId="18" applyFont="1" applyBorder="1" applyAlignment="1">
      <alignment horizontal="center"/>
    </xf>
    <xf numFmtId="43" fontId="2" fillId="2" borderId="15" xfId="18" applyFont="1" applyFill="1" applyBorder="1" applyAlignment="1">
      <alignment horizontal="left"/>
    </xf>
    <xf numFmtId="43" fontId="2" fillId="2" borderId="15" xfId="17" applyNumberFormat="1" applyFont="1" applyFill="1" applyBorder="1" applyAlignment="1">
      <alignment horizontal="left"/>
      <protection/>
    </xf>
    <xf numFmtId="43" fontId="2" fillId="0" borderId="15" xfId="18" applyFont="1" applyFill="1" applyBorder="1" applyAlignment="1">
      <alignment horizontal="center"/>
    </xf>
    <xf numFmtId="43" fontId="2" fillId="0" borderId="12" xfId="18" applyFont="1" applyBorder="1" applyAlignment="1">
      <alignment horizontal="center"/>
    </xf>
    <xf numFmtId="3" fontId="2" fillId="2" borderId="7" xfId="17" applyNumberFormat="1" applyFont="1" applyFill="1" applyBorder="1" applyAlignment="1">
      <alignment horizontal="center" vertical="top" wrapText="1"/>
      <protection/>
    </xf>
    <xf numFmtId="0" fontId="9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43" fontId="2" fillId="0" borderId="12" xfId="18" applyFont="1" applyFill="1" applyBorder="1" applyAlignment="1">
      <alignment/>
    </xf>
    <xf numFmtId="43" fontId="2" fillId="5" borderId="1" xfId="18" applyFont="1" applyFill="1" applyBorder="1" applyAlignment="1">
      <alignment/>
    </xf>
    <xf numFmtId="43" fontId="2" fillId="0" borderId="1" xfId="18" applyFont="1" applyFill="1" applyBorder="1" applyAlignment="1">
      <alignment/>
    </xf>
    <xf numFmtId="43" fontId="2" fillId="0" borderId="12" xfId="18" applyFont="1" applyFill="1" applyBorder="1" applyAlignment="1">
      <alignment/>
    </xf>
    <xf numFmtId="211" fontId="2" fillId="5" borderId="12" xfId="18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43" fontId="2" fillId="3" borderId="15" xfId="18" applyFont="1" applyFill="1" applyBorder="1" applyAlignment="1">
      <alignment/>
    </xf>
    <xf numFmtId="49" fontId="2" fillId="3" borderId="15" xfId="17" applyNumberFormat="1" applyFont="1" applyFill="1" applyBorder="1" applyAlignment="1">
      <alignment horizontal="center"/>
      <protection/>
    </xf>
    <xf numFmtId="49" fontId="2" fillId="0" borderId="15" xfId="17" applyNumberFormat="1" applyFont="1" applyFill="1" applyBorder="1" applyAlignment="1">
      <alignment horizontal="center"/>
      <protection/>
    </xf>
    <xf numFmtId="49" fontId="2" fillId="0" borderId="7" xfId="17" applyNumberFormat="1" applyFont="1" applyFill="1" applyBorder="1" applyAlignment="1">
      <alignment horizontal="center"/>
      <protection/>
    </xf>
    <xf numFmtId="43" fontId="2" fillId="3" borderId="15" xfId="17" applyNumberFormat="1" applyFont="1" applyFill="1" applyBorder="1" applyAlignment="1">
      <alignment/>
      <protection/>
    </xf>
    <xf numFmtId="43" fontId="2" fillId="3" borderId="15" xfId="17" applyNumberFormat="1" applyFont="1" applyFill="1" applyBorder="1" applyAlignment="1">
      <alignment horizontal="center"/>
      <protection/>
    </xf>
    <xf numFmtId="43" fontId="2" fillId="4" borderId="15" xfId="17" applyNumberFormat="1" applyFont="1" applyFill="1" applyBorder="1" applyAlignment="1">
      <alignment horizontal="left"/>
      <protection/>
    </xf>
    <xf numFmtId="43" fontId="2" fillId="2" borderId="6" xfId="17" applyNumberFormat="1" applyFont="1" applyFill="1" applyBorder="1" applyAlignment="1">
      <alignment horizontal="left"/>
      <protection/>
    </xf>
    <xf numFmtId="43" fontId="2" fillId="4" borderId="15" xfId="18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1" fillId="2" borderId="8" xfId="17" applyFont="1" applyFill="1" applyBorder="1" applyAlignment="1">
      <alignment horizontal="right" vertical="center"/>
      <protection/>
    </xf>
    <xf numFmtId="43" fontId="2" fillId="2" borderId="15" xfId="17" applyNumberFormat="1" applyFont="1" applyFill="1" applyBorder="1" applyAlignment="1">
      <alignment horizontal="center"/>
      <protection/>
    </xf>
    <xf numFmtId="3" fontId="2" fillId="2" borderId="7" xfId="17" applyNumberFormat="1" applyFont="1" applyFill="1" applyBorder="1" applyAlignment="1">
      <alignment horizontal="center"/>
      <protection/>
    </xf>
    <xf numFmtId="43" fontId="2" fillId="2" borderId="12" xfId="0" applyNumberFormat="1" applyFont="1" applyFill="1" applyBorder="1" applyAlignment="1">
      <alignment horizontal="center"/>
    </xf>
    <xf numFmtId="0" fontId="2" fillId="2" borderId="4" xfId="17" applyFont="1" applyFill="1" applyBorder="1" applyAlignment="1">
      <alignment horizontal="left" vertical="top" wrapText="1"/>
      <protection/>
    </xf>
    <xf numFmtId="0" fontId="2" fillId="2" borderId="5" xfId="17" applyFont="1" applyFill="1" applyBorder="1" applyAlignment="1">
      <alignment horizontal="left" wrapText="1"/>
      <protection/>
    </xf>
    <xf numFmtId="0" fontId="2" fillId="2" borderId="0" xfId="17" applyFont="1" applyFill="1" applyBorder="1" applyAlignment="1">
      <alignment horizontal="left" wrapText="1"/>
      <protection/>
    </xf>
    <xf numFmtId="0" fontId="2" fillId="0" borderId="1" xfId="17" applyFont="1" applyFill="1" applyBorder="1" applyAlignment="1">
      <alignment horizontal="left" wrapText="1"/>
      <protection/>
    </xf>
    <xf numFmtId="0" fontId="2" fillId="2" borderId="13" xfId="17" applyFont="1" applyFill="1" applyBorder="1" applyAlignment="1">
      <alignment horizontal="left"/>
      <protection/>
    </xf>
    <xf numFmtId="0" fontId="2" fillId="3" borderId="3" xfId="17" applyFont="1" applyFill="1" applyBorder="1" applyAlignment="1">
      <alignment horizontal="left"/>
      <protection/>
    </xf>
    <xf numFmtId="0" fontId="2" fillId="2" borderId="5" xfId="17" applyFont="1" applyFill="1" applyBorder="1" applyAlignment="1">
      <alignment horizontal="left"/>
      <protection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" fillId="2" borderId="13" xfId="17" applyFont="1" applyFill="1" applyBorder="1" applyAlignment="1">
      <alignment horizontal="left" vertical="top" wrapText="1"/>
      <protection/>
    </xf>
    <xf numFmtId="0" fontId="2" fillId="3" borderId="2" xfId="17" applyFont="1" applyFill="1" applyBorder="1" applyAlignment="1">
      <alignment horizontal="left"/>
      <protection/>
    </xf>
    <xf numFmtId="0" fontId="2" fillId="0" borderId="3" xfId="17" applyFont="1" applyFill="1" applyBorder="1" applyAlignment="1">
      <alignment horizontal="left" vertical="top" wrapText="1"/>
      <protection/>
    </xf>
    <xf numFmtId="0" fontId="2" fillId="0" borderId="4" xfId="17" applyFont="1" applyFill="1" applyBorder="1" applyAlignment="1">
      <alignment horizontal="left" vertical="top" wrapText="1"/>
      <protection/>
    </xf>
    <xf numFmtId="0" fontId="2" fillId="2" borderId="3" xfId="17" applyFont="1" applyFill="1" applyBorder="1" applyAlignment="1">
      <alignment horizontal="left" wrapText="1"/>
      <protection/>
    </xf>
    <xf numFmtId="0" fontId="2" fillId="2" borderId="5" xfId="17" applyFont="1" applyFill="1" applyBorder="1" applyAlignment="1">
      <alignment/>
      <protection/>
    </xf>
    <xf numFmtId="0" fontId="2" fillId="2" borderId="14" xfId="17" applyFont="1" applyFill="1" applyBorder="1" applyAlignment="1">
      <alignment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2" borderId="3" xfId="17" applyFont="1" applyFill="1" applyBorder="1" applyAlignment="1">
      <alignment/>
      <protection/>
    </xf>
    <xf numFmtId="0" fontId="2" fillId="2" borderId="4" xfId="17" applyFont="1" applyFill="1" applyBorder="1" applyAlignment="1">
      <alignment/>
      <protection/>
    </xf>
    <xf numFmtId="0" fontId="2" fillId="3" borderId="1" xfId="17" applyFont="1" applyFill="1" applyBorder="1" applyAlignment="1">
      <alignment/>
      <protection/>
    </xf>
    <xf numFmtId="0" fontId="2" fillId="3" borderId="2" xfId="17" applyFont="1" applyFill="1" applyBorder="1" applyAlignment="1">
      <alignment/>
      <protection/>
    </xf>
    <xf numFmtId="0" fontId="1" fillId="7" borderId="2" xfId="17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horizontal="left"/>
      <protection/>
    </xf>
    <xf numFmtId="0" fontId="2" fillId="0" borderId="2" xfId="17" applyFont="1" applyBorder="1" applyAlignment="1">
      <alignment horizontal="left"/>
      <protection/>
    </xf>
    <xf numFmtId="0" fontId="2" fillId="2" borderId="1" xfId="17" applyFont="1" applyFill="1" applyBorder="1" applyAlignment="1">
      <alignment horizontal="left" wrapText="1"/>
      <protection/>
    </xf>
    <xf numFmtId="0" fontId="2" fillId="2" borderId="2" xfId="17" applyFont="1" applyFill="1" applyBorder="1" applyAlignment="1">
      <alignment horizontal="left" wrapText="1"/>
      <protection/>
    </xf>
    <xf numFmtId="0" fontId="2" fillId="0" borderId="5" xfId="17" applyFont="1" applyFill="1" applyBorder="1" applyAlignment="1">
      <alignment horizontal="left"/>
      <protection/>
    </xf>
    <xf numFmtId="0" fontId="2" fillId="0" borderId="14" xfId="17" applyFont="1" applyFill="1" applyBorder="1" applyAlignment="1">
      <alignment horizontal="left"/>
      <protection/>
    </xf>
    <xf numFmtId="0" fontId="2" fillId="2" borderId="4" xfId="17" applyFont="1" applyFill="1" applyBorder="1" applyAlignment="1">
      <alignment horizontal="left"/>
      <protection/>
    </xf>
    <xf numFmtId="0" fontId="2" fillId="0" borderId="1" xfId="17" applyFont="1" applyFill="1" applyBorder="1" applyAlignment="1">
      <alignment horizontal="left"/>
      <protection/>
    </xf>
    <xf numFmtId="0" fontId="2" fillId="0" borderId="2" xfId="17" applyFont="1" applyFill="1" applyBorder="1" applyAlignment="1">
      <alignment horizontal="left"/>
      <protection/>
    </xf>
    <xf numFmtId="0" fontId="2" fillId="2" borderId="2" xfId="17" applyFont="1" applyFill="1" applyBorder="1" applyAlignment="1">
      <alignment horizontal="left"/>
      <protection/>
    </xf>
    <xf numFmtId="0" fontId="2" fillId="2" borderId="2" xfId="17" applyFont="1" applyFill="1" applyBorder="1" applyAlignment="1">
      <alignment horizontal="left" vertical="top" wrapText="1"/>
      <protection/>
    </xf>
    <xf numFmtId="0" fontId="2" fillId="2" borderId="14" xfId="17" applyFont="1" applyFill="1" applyBorder="1" applyAlignment="1">
      <alignment horizontal="left" vertical="top" wrapText="1"/>
      <protection/>
    </xf>
    <xf numFmtId="0" fontId="1" fillId="7" borderId="13" xfId="17" applyFont="1" applyFill="1" applyBorder="1" applyAlignment="1">
      <alignment horizontal="center" vertical="center"/>
      <protection/>
    </xf>
    <xf numFmtId="0" fontId="1" fillId="7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1" fillId="7" borderId="5" xfId="17" applyFont="1" applyFill="1" applyBorder="1" applyAlignment="1">
      <alignment horizontal="center" vertical="center"/>
      <protection/>
    </xf>
    <xf numFmtId="0" fontId="1" fillId="7" borderId="14" xfId="17" applyFont="1" applyFill="1" applyBorder="1" applyAlignment="1">
      <alignment horizontal="center" vertical="center"/>
      <protection/>
    </xf>
    <xf numFmtId="0" fontId="1" fillId="7" borderId="3" xfId="17" applyFont="1" applyFill="1" applyBorder="1" applyAlignment="1">
      <alignment horizontal="center" vertical="center"/>
      <protection/>
    </xf>
    <xf numFmtId="0" fontId="1" fillId="7" borderId="4" xfId="17" applyFont="1" applyFill="1" applyBorder="1" applyAlignment="1">
      <alignment horizontal="center" vertical="center"/>
      <protection/>
    </xf>
    <xf numFmtId="0" fontId="2" fillId="2" borderId="0" xfId="17" applyFont="1" applyFill="1" applyBorder="1" applyAlignment="1">
      <alignment horizontal="left" vertical="top" wrapText="1"/>
      <protection/>
    </xf>
    <xf numFmtId="0" fontId="2" fillId="2" borderId="1" xfId="17" applyFont="1" applyFill="1" applyBorder="1" applyAlignment="1">
      <alignment horizontal="left" vertical="top" wrapText="1"/>
      <protection/>
    </xf>
    <xf numFmtId="0" fontId="2" fillId="0" borderId="1" xfId="17" applyFont="1" applyFill="1" applyBorder="1" applyAlignment="1">
      <alignment horizontal="left" vertical="top" wrapText="1"/>
      <protection/>
    </xf>
    <xf numFmtId="0" fontId="2" fillId="2" borderId="1" xfId="17" applyFont="1" applyFill="1" applyBorder="1" applyAlignment="1">
      <alignment horizontal="left"/>
      <protection/>
    </xf>
    <xf numFmtId="0" fontId="2" fillId="2" borderId="0" xfId="17" applyFont="1" applyFill="1" applyBorder="1" applyAlignment="1">
      <alignment horizontal="left"/>
      <protection/>
    </xf>
    <xf numFmtId="0" fontId="2" fillId="2" borderId="3" xfId="17" applyFont="1" applyFill="1" applyBorder="1" applyAlignment="1">
      <alignment horizontal="left"/>
      <protection/>
    </xf>
    <xf numFmtId="0" fontId="2" fillId="2" borderId="5" xfId="17" applyFont="1" applyFill="1" applyBorder="1" applyAlignment="1">
      <alignment horizontal="left" vertical="top" wrapText="1"/>
      <protection/>
    </xf>
    <xf numFmtId="0" fontId="2" fillId="2" borderId="3" xfId="17" applyFont="1" applyFill="1" applyBorder="1" applyAlignment="1">
      <alignment horizontal="left" vertical="top" wrapText="1"/>
      <protection/>
    </xf>
    <xf numFmtId="0" fontId="1" fillId="6" borderId="10" xfId="17" applyFont="1" applyFill="1" applyBorder="1" applyAlignment="1">
      <alignment horizontal="center"/>
      <protection/>
    </xf>
    <xf numFmtId="0" fontId="1" fillId="6" borderId="1" xfId="17" applyFont="1" applyFill="1" applyBorder="1" applyAlignment="1">
      <alignment horizontal="center"/>
      <protection/>
    </xf>
    <xf numFmtId="0" fontId="1" fillId="6" borderId="5" xfId="17" applyFont="1" applyFill="1" applyBorder="1" applyAlignment="1">
      <alignment horizontal="center"/>
      <protection/>
    </xf>
    <xf numFmtId="0" fontId="1" fillId="7" borderId="11" xfId="17" applyFont="1" applyFill="1" applyBorder="1" applyAlignment="1">
      <alignment horizontal="center" vertical="center"/>
      <protection/>
    </xf>
    <xf numFmtId="0" fontId="1" fillId="7" borderId="9" xfId="17" applyFont="1" applyFill="1" applyBorder="1" applyAlignment="1">
      <alignment horizontal="center" vertical="center"/>
      <protection/>
    </xf>
    <xf numFmtId="0" fontId="1" fillId="7" borderId="0" xfId="17" applyFont="1" applyFill="1" applyBorder="1" applyAlignment="1">
      <alignment horizontal="center" vertical="center"/>
      <protection/>
    </xf>
    <xf numFmtId="0" fontId="1" fillId="7" borderId="8" xfId="17" applyFont="1" applyFill="1" applyBorder="1" applyAlignment="1">
      <alignment horizontal="center" vertical="center"/>
      <protection/>
    </xf>
    <xf numFmtId="0" fontId="1" fillId="7" borderId="6" xfId="17" applyFont="1" applyFill="1" applyBorder="1" applyAlignment="1">
      <alignment horizontal="center" vertical="center"/>
      <protection/>
    </xf>
    <xf numFmtId="0" fontId="1" fillId="7" borderId="7" xfId="17" applyFont="1" applyFill="1" applyBorder="1" applyAlignment="1">
      <alignment horizontal="center" vertical="center"/>
      <protection/>
    </xf>
    <xf numFmtId="0" fontId="1" fillId="7" borderId="15" xfId="17" applyFont="1" applyFill="1" applyBorder="1" applyAlignment="1">
      <alignment horizontal="center" vertical="center"/>
      <protection/>
    </xf>
    <xf numFmtId="0" fontId="2" fillId="3" borderId="1" xfId="17" applyFont="1" applyFill="1" applyBorder="1" applyAlignment="1">
      <alignment horizontal="left"/>
      <protection/>
    </xf>
    <xf numFmtId="0" fontId="1" fillId="7" borderId="10" xfId="17" applyFont="1" applyFill="1" applyBorder="1" applyAlignment="1">
      <alignment horizontal="center" vertical="center"/>
      <protection/>
    </xf>
    <xf numFmtId="0" fontId="1" fillId="7" borderId="1" xfId="17" applyFont="1" applyFill="1" applyBorder="1" applyAlignment="1">
      <alignment horizontal="center" vertical="center"/>
      <protection/>
    </xf>
    <xf numFmtId="0" fontId="2" fillId="2" borderId="14" xfId="17" applyFont="1" applyFill="1" applyBorder="1" applyAlignment="1">
      <alignment horizontal="left"/>
      <protection/>
    </xf>
    <xf numFmtId="0" fontId="2" fillId="3" borderId="5" xfId="17" applyFont="1" applyFill="1" applyBorder="1" applyAlignment="1">
      <alignment horizontal="left"/>
      <protection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5" xfId="17" applyFont="1" applyFill="1" applyBorder="1" applyAlignment="1">
      <alignment horizontal="center" vertical="center"/>
      <protection/>
    </xf>
    <xf numFmtId="0" fontId="2" fillId="7" borderId="0" xfId="17" applyFont="1" applyFill="1" applyBorder="1" applyAlignment="1">
      <alignment horizontal="center" vertical="center"/>
      <protection/>
    </xf>
    <xf numFmtId="0" fontId="2" fillId="7" borderId="3" xfId="17" applyFont="1" applyFill="1" applyBorder="1" applyAlignment="1">
      <alignment horizontal="center" vertical="center"/>
      <protection/>
    </xf>
    <xf numFmtId="49" fontId="2" fillId="3" borderId="1" xfId="17" applyNumberFormat="1" applyFont="1" applyFill="1" applyBorder="1" applyAlignment="1">
      <alignment horizontal="left"/>
      <protection/>
    </xf>
    <xf numFmtId="0" fontId="1" fillId="6" borderId="11" xfId="17" applyFont="1" applyFill="1" applyBorder="1" applyAlignment="1">
      <alignment horizontal="center"/>
      <protection/>
    </xf>
    <xf numFmtId="0" fontId="2" fillId="2" borderId="10" xfId="17" applyFont="1" applyFill="1" applyBorder="1" applyAlignment="1">
      <alignment horizontal="center" vertical="top" wrapText="1"/>
      <protection/>
    </xf>
    <xf numFmtId="0" fontId="2" fillId="2" borderId="1" xfId="17" applyFont="1" applyFill="1" applyBorder="1" applyAlignment="1">
      <alignment horizontal="center" vertical="top" wrapText="1"/>
      <protection/>
    </xf>
    <xf numFmtId="0" fontId="2" fillId="2" borderId="2" xfId="17" applyFont="1" applyFill="1" applyBorder="1" applyAlignment="1">
      <alignment horizontal="center" vertical="top" wrapText="1"/>
      <protection/>
    </xf>
    <xf numFmtId="0" fontId="2" fillId="3" borderId="14" xfId="17" applyFont="1" applyFill="1" applyBorder="1" applyAlignment="1">
      <alignment horizontal="left"/>
      <protection/>
    </xf>
    <xf numFmtId="0" fontId="2" fillId="0" borderId="5" xfId="17" applyFont="1" applyFill="1" applyBorder="1" applyAlignment="1">
      <alignment horizontal="left" vertical="top" wrapText="1"/>
      <protection/>
    </xf>
    <xf numFmtId="0" fontId="2" fillId="0" borderId="14" xfId="17" applyFont="1" applyFill="1" applyBorder="1" applyAlignment="1">
      <alignment horizontal="left" vertical="top" wrapText="1"/>
      <protection/>
    </xf>
    <xf numFmtId="0" fontId="2" fillId="0" borderId="3" xfId="17" applyFont="1" applyFill="1" applyBorder="1" applyAlignment="1">
      <alignment horizontal="left"/>
      <protection/>
    </xf>
    <xf numFmtId="0" fontId="2" fillId="0" borderId="4" xfId="17" applyFont="1" applyFill="1" applyBorder="1" applyAlignment="1">
      <alignment horizontal="left"/>
      <protection/>
    </xf>
    <xf numFmtId="0" fontId="2" fillId="3" borderId="0" xfId="17" applyFont="1" applyFill="1" applyBorder="1" applyAlignment="1">
      <alignment horizontal="left"/>
      <protection/>
    </xf>
    <xf numFmtId="0" fontId="2" fillId="3" borderId="13" xfId="17" applyFont="1" applyFill="1" applyBorder="1" applyAlignment="1">
      <alignment horizontal="left"/>
      <protection/>
    </xf>
    <xf numFmtId="0" fontId="1" fillId="7" borderId="12" xfId="17" applyFont="1" applyFill="1" applyBorder="1" applyAlignment="1">
      <alignment horizontal="center" vertical="center"/>
      <protection/>
    </xf>
    <xf numFmtId="0" fontId="2" fillId="0" borderId="5" xfId="17" applyFont="1" applyBorder="1" applyAlignment="1">
      <alignment horizontal="left"/>
      <protection/>
    </xf>
    <xf numFmtId="0" fontId="2" fillId="0" borderId="14" xfId="17" applyFont="1" applyBorder="1" applyAlignment="1">
      <alignment horizontal="left"/>
      <protection/>
    </xf>
    <xf numFmtId="0" fontId="2" fillId="0" borderId="3" xfId="17" applyFont="1" applyBorder="1" applyAlignment="1">
      <alignment horizontal="left"/>
      <protection/>
    </xf>
    <xf numFmtId="0" fontId="2" fillId="0" borderId="4" xfId="17" applyFont="1" applyBorder="1" applyAlignment="1">
      <alignment horizontal="left"/>
      <protection/>
    </xf>
    <xf numFmtId="0" fontId="2" fillId="3" borderId="5" xfId="17" applyFont="1" applyFill="1" applyBorder="1" applyAlignment="1">
      <alignment horizontal="left" vertical="top" wrapText="1"/>
      <protection/>
    </xf>
    <xf numFmtId="0" fontId="2" fillId="3" borderId="14" xfId="17" applyFont="1" applyFill="1" applyBorder="1" applyAlignment="1">
      <alignment horizontal="left" vertical="top" wrapText="1"/>
      <protection/>
    </xf>
    <xf numFmtId="0" fontId="2" fillId="3" borderId="3" xfId="17" applyFont="1" applyFill="1" applyBorder="1" applyAlignment="1">
      <alignment horizontal="left" vertical="top" wrapText="1"/>
      <protection/>
    </xf>
    <xf numFmtId="0" fontId="2" fillId="3" borderId="4" xfId="17" applyFont="1" applyFill="1" applyBorder="1" applyAlignment="1">
      <alignment horizontal="left" vertical="top" wrapText="1"/>
      <protection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ลำดับที่ 16 ภาคผนวก ค 26เมษา50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6.57421875" style="66" customWidth="1"/>
    <col min="2" max="2" width="23.7109375" style="66" customWidth="1"/>
    <col min="3" max="3" width="12.28125" style="66" customWidth="1"/>
    <col min="4" max="4" width="57.421875" style="66" customWidth="1"/>
    <col min="5" max="16384" width="9.140625" style="66" customWidth="1"/>
  </cols>
  <sheetData>
    <row r="1" spans="1:4" ht="23.25">
      <c r="A1" s="950" t="s">
        <v>385</v>
      </c>
      <c r="B1" s="950"/>
      <c r="C1" s="950"/>
      <c r="D1" s="950"/>
    </row>
    <row r="2" spans="1:4" ht="23.25">
      <c r="A2" s="951" t="s">
        <v>388</v>
      </c>
      <c r="B2" s="951"/>
      <c r="C2" s="951"/>
      <c r="D2" s="951"/>
    </row>
    <row r="3" spans="1:4" s="198" customFormat="1" ht="28.5" customHeight="1">
      <c r="A3" s="831" t="s">
        <v>368</v>
      </c>
      <c r="B3" s="831" t="s">
        <v>386</v>
      </c>
      <c r="C3" s="831" t="s">
        <v>517</v>
      </c>
      <c r="D3" s="831" t="s">
        <v>516</v>
      </c>
    </row>
    <row r="4" spans="1:4" s="198" customFormat="1" ht="21">
      <c r="A4" s="831">
        <v>1</v>
      </c>
      <c r="B4" s="832" t="s">
        <v>369</v>
      </c>
      <c r="C4" s="833" t="s">
        <v>518</v>
      </c>
      <c r="D4" s="830"/>
    </row>
    <row r="5" spans="1:4" s="198" customFormat="1" ht="21">
      <c r="A5" s="831">
        <v>2</v>
      </c>
      <c r="B5" s="832" t="s">
        <v>370</v>
      </c>
      <c r="C5" s="833" t="s">
        <v>518</v>
      </c>
      <c r="D5" s="830"/>
    </row>
    <row r="6" spans="1:4" s="198" customFormat="1" ht="21">
      <c r="A6" s="831">
        <v>3</v>
      </c>
      <c r="B6" s="832" t="s">
        <v>371</v>
      </c>
      <c r="C6" s="833" t="s">
        <v>518</v>
      </c>
      <c r="D6" s="830"/>
    </row>
    <row r="7" spans="1:4" s="198" customFormat="1" ht="21">
      <c r="A7" s="831">
        <v>4</v>
      </c>
      <c r="B7" s="832" t="s">
        <v>372</v>
      </c>
      <c r="C7" s="830" t="s">
        <v>522</v>
      </c>
      <c r="D7" s="830"/>
    </row>
    <row r="8" spans="1:4" s="198" customFormat="1" ht="21">
      <c r="A8" s="831">
        <v>5</v>
      </c>
      <c r="B8" s="832" t="s">
        <v>373</v>
      </c>
      <c r="C8" s="830" t="s">
        <v>523</v>
      </c>
      <c r="D8" s="830"/>
    </row>
    <row r="9" spans="1:4" s="198" customFormat="1" ht="21">
      <c r="A9" s="831">
        <v>6</v>
      </c>
      <c r="B9" s="861" t="s">
        <v>374</v>
      </c>
      <c r="C9" s="830" t="s">
        <v>523</v>
      </c>
      <c r="D9" s="830"/>
    </row>
    <row r="10" spans="1:4" s="198" customFormat="1" ht="21">
      <c r="A10" s="831">
        <v>7</v>
      </c>
      <c r="B10" s="832" t="s">
        <v>375</v>
      </c>
      <c r="C10" s="830" t="s">
        <v>524</v>
      </c>
      <c r="D10" s="830"/>
    </row>
    <row r="11" spans="1:4" s="198" customFormat="1" ht="21">
      <c r="A11" s="831">
        <v>8</v>
      </c>
      <c r="B11" s="832" t="s">
        <v>376</v>
      </c>
      <c r="C11" s="830" t="s">
        <v>525</v>
      </c>
      <c r="D11" s="830"/>
    </row>
    <row r="12" spans="1:4" s="198" customFormat="1" ht="21">
      <c r="A12" s="831">
        <v>9</v>
      </c>
      <c r="B12" s="832" t="s">
        <v>377</v>
      </c>
      <c r="C12" s="830" t="s">
        <v>526</v>
      </c>
      <c r="D12" s="830"/>
    </row>
    <row r="13" spans="1:4" s="198" customFormat="1" ht="21">
      <c r="A13" s="831">
        <v>10</v>
      </c>
      <c r="B13" s="832" t="s">
        <v>378</v>
      </c>
      <c r="C13" s="830" t="s">
        <v>527</v>
      </c>
      <c r="D13" s="830"/>
    </row>
    <row r="14" spans="1:4" s="198" customFormat="1" ht="21">
      <c r="A14" s="831">
        <v>11</v>
      </c>
      <c r="B14" s="832" t="s">
        <v>379</v>
      </c>
      <c r="C14" s="830" t="s">
        <v>528</v>
      </c>
      <c r="D14" s="830"/>
    </row>
    <row r="15" spans="1:4" s="198" customFormat="1" ht="21">
      <c r="A15" s="831">
        <v>12</v>
      </c>
      <c r="B15" s="832" t="s">
        <v>380</v>
      </c>
      <c r="C15" s="830" t="s">
        <v>525</v>
      </c>
      <c r="D15" s="830"/>
    </row>
    <row r="16" spans="1:4" s="198" customFormat="1" ht="21">
      <c r="A16" s="831">
        <v>13</v>
      </c>
      <c r="B16" s="866" t="s">
        <v>946</v>
      </c>
      <c r="C16" s="830" t="s">
        <v>526</v>
      </c>
      <c r="D16" s="830"/>
    </row>
    <row r="17" spans="1:5" s="198" customFormat="1" ht="21">
      <c r="A17" s="831">
        <v>14</v>
      </c>
      <c r="B17" s="840" t="s">
        <v>381</v>
      </c>
      <c r="C17" s="840" t="s">
        <v>529</v>
      </c>
      <c r="D17" s="830"/>
      <c r="E17" s="815"/>
    </row>
    <row r="18" spans="1:5" s="198" customFormat="1" ht="21">
      <c r="A18" s="831">
        <v>15</v>
      </c>
      <c r="B18" s="840" t="s">
        <v>382</v>
      </c>
      <c r="C18" s="840" t="s">
        <v>529</v>
      </c>
      <c r="D18" s="830"/>
      <c r="E18" s="816"/>
    </row>
    <row r="19" spans="1:5" s="198" customFormat="1" ht="21">
      <c r="A19" s="831">
        <v>16</v>
      </c>
      <c r="B19" s="832" t="s">
        <v>383</v>
      </c>
      <c r="C19" s="830" t="s">
        <v>528</v>
      </c>
      <c r="D19" s="830"/>
      <c r="E19" s="817"/>
    </row>
    <row r="20" spans="1:5" s="198" customFormat="1" ht="21">
      <c r="A20" s="831">
        <v>17</v>
      </c>
      <c r="B20" s="834" t="s">
        <v>384</v>
      </c>
      <c r="C20" s="830" t="s">
        <v>530</v>
      </c>
      <c r="D20" s="830" t="s">
        <v>232</v>
      </c>
      <c r="E20" s="818"/>
    </row>
    <row r="21" spans="1:5" s="198" customFormat="1" ht="21">
      <c r="A21" s="831">
        <v>18</v>
      </c>
      <c r="B21" s="834" t="s">
        <v>124</v>
      </c>
      <c r="C21" s="830" t="s">
        <v>530</v>
      </c>
      <c r="D21" s="830" t="s">
        <v>230</v>
      </c>
      <c r="E21" s="819"/>
    </row>
    <row r="22" spans="1:5" s="198" customFormat="1" ht="21">
      <c r="A22" s="425"/>
      <c r="B22" s="761"/>
      <c r="C22" s="761"/>
      <c r="D22" s="836" t="s">
        <v>231</v>
      </c>
      <c r="E22" s="819"/>
    </row>
    <row r="23" spans="1:5" s="198" customFormat="1" ht="21">
      <c r="A23" s="820"/>
      <c r="D23" s="835"/>
      <c r="E23" s="819"/>
    </row>
    <row r="24" spans="2:4" s="198" customFormat="1" ht="19.5" customHeight="1">
      <c r="B24" s="821" t="s">
        <v>387</v>
      </c>
      <c r="C24" s="822"/>
      <c r="D24" s="823"/>
    </row>
    <row r="25" spans="2:4" s="198" customFormat="1" ht="19.5" customHeight="1">
      <c r="B25" s="824"/>
      <c r="C25" s="761" t="s">
        <v>519</v>
      </c>
      <c r="D25" s="825"/>
    </row>
    <row r="26" spans="2:4" s="198" customFormat="1" ht="19.5" customHeight="1">
      <c r="B26" s="826"/>
      <c r="C26" s="761" t="s">
        <v>521</v>
      </c>
      <c r="D26" s="825"/>
    </row>
    <row r="27" spans="2:4" s="198" customFormat="1" ht="19.5" customHeight="1">
      <c r="B27" s="827"/>
      <c r="C27" s="828" t="s">
        <v>520</v>
      </c>
      <c r="D27" s="829"/>
    </row>
    <row r="28" s="187" customFormat="1" ht="71.25"/>
    <row r="29" s="187" customFormat="1" ht="71.25"/>
    <row r="30" s="187" customFormat="1" ht="71.25"/>
    <row r="31" s="187" customFormat="1" ht="71.25"/>
    <row r="32" s="187" customFormat="1" ht="71.25"/>
    <row r="33" s="187" customFormat="1" ht="71.25"/>
    <row r="34" s="187" customFormat="1" ht="71.25"/>
    <row r="35" s="187" customFormat="1" ht="71.25"/>
    <row r="36" s="187" customFormat="1" ht="71.25"/>
  </sheetData>
  <mergeCells count="2">
    <mergeCell ref="A1:D1"/>
    <mergeCell ref="A2:D2"/>
  </mergeCells>
  <printOptions/>
  <pageMargins left="0.3937007874015748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Z186"/>
  <sheetViews>
    <sheetView view="pageBreakPreview" zoomScaleSheetLayoutView="100" workbookViewId="0" topLeftCell="A1">
      <pane xSplit="7" ySplit="4" topLeftCell="J14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24" sqref="M124"/>
    </sheetView>
  </sheetViews>
  <sheetFormatPr defaultColWidth="9.140625" defaultRowHeight="12.75"/>
  <cols>
    <col min="1" max="6" width="3.57421875" style="168" customWidth="1"/>
    <col min="7" max="7" width="45.8515625" style="168" customWidth="1"/>
    <col min="8" max="11" width="10.57421875" style="407" customWidth="1"/>
    <col min="12" max="12" width="9.140625" style="407" customWidth="1"/>
    <col min="13" max="13" width="11.140625" style="407" customWidth="1"/>
    <col min="14" max="16" width="31.421875" style="254" customWidth="1"/>
    <col min="17" max="17" width="15.421875" style="301" bestFit="1" customWidth="1"/>
    <col min="18" max="25" width="6.7109375" style="301" customWidth="1"/>
    <col min="26" max="26" width="19.57421875" style="407" bestFit="1" customWidth="1"/>
    <col min="27" max="16384" width="9.140625" style="168" customWidth="1"/>
  </cols>
  <sheetData>
    <row r="1" spans="1:26" s="220" customFormat="1" ht="21.75" thickBot="1">
      <c r="A1" s="986" t="s">
        <v>228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366"/>
      <c r="S1" s="366"/>
      <c r="T1" s="366"/>
      <c r="U1" s="366"/>
      <c r="V1" s="366"/>
      <c r="W1" s="366"/>
      <c r="X1" s="366"/>
      <c r="Y1" s="366"/>
      <c r="Z1" s="406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97" t="s">
        <v>576</v>
      </c>
      <c r="I2" s="997"/>
      <c r="J2" s="997"/>
      <c r="K2" s="997"/>
      <c r="L2" s="997"/>
      <c r="M2" s="997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97" t="s">
        <v>577</v>
      </c>
      <c r="I3" s="997"/>
      <c r="J3" s="997" t="s">
        <v>578</v>
      </c>
      <c r="K3" s="997"/>
      <c r="L3" s="997" t="s">
        <v>579</v>
      </c>
      <c r="M3" s="997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  <c r="Z3" s="921"/>
    </row>
    <row r="4" spans="1:26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5" t="s">
        <v>1098</v>
      </c>
      <c r="Z4" s="922"/>
    </row>
    <row r="5" spans="1:25" ht="21">
      <c r="A5" s="69" t="s">
        <v>859</v>
      </c>
      <c r="B5" s="72" t="s">
        <v>1099</v>
      </c>
      <c r="C5" s="920" t="s">
        <v>1250</v>
      </c>
      <c r="D5" s="920"/>
      <c r="E5" s="920"/>
      <c r="F5" s="920"/>
      <c r="G5" s="977"/>
      <c r="H5" s="639"/>
      <c r="I5" s="639">
        <v>1</v>
      </c>
      <c r="J5" s="639"/>
      <c r="K5" s="639">
        <v>9</v>
      </c>
      <c r="L5" s="639"/>
      <c r="M5" s="639">
        <v>7</v>
      </c>
      <c r="N5" s="267" t="s">
        <v>670</v>
      </c>
      <c r="O5" s="267" t="s">
        <v>640</v>
      </c>
      <c r="P5" s="267" t="s">
        <v>616</v>
      </c>
      <c r="Q5" s="267" t="s">
        <v>430</v>
      </c>
      <c r="R5" s="327" t="s">
        <v>555</v>
      </c>
      <c r="S5" s="327"/>
      <c r="T5" s="327" t="s">
        <v>555</v>
      </c>
      <c r="U5" s="327" t="s">
        <v>555</v>
      </c>
      <c r="V5" s="327" t="s">
        <v>555</v>
      </c>
      <c r="W5" s="327" t="s">
        <v>555</v>
      </c>
      <c r="X5" s="327" t="s">
        <v>555</v>
      </c>
      <c r="Y5" s="327"/>
    </row>
    <row r="6" spans="1:25" ht="21">
      <c r="A6" s="63"/>
      <c r="B6" s="71"/>
      <c r="C6" s="7" t="s">
        <v>934</v>
      </c>
      <c r="D6" s="7"/>
      <c r="E6" s="7"/>
      <c r="F6" s="7"/>
      <c r="G6" s="7"/>
      <c r="H6" s="469"/>
      <c r="I6" s="469"/>
      <c r="J6" s="469"/>
      <c r="K6" s="469"/>
      <c r="L6" s="469"/>
      <c r="M6" s="469"/>
      <c r="N6" s="577"/>
      <c r="O6" s="577"/>
      <c r="P6" s="577"/>
      <c r="Q6" s="577"/>
      <c r="R6" s="323"/>
      <c r="S6" s="323"/>
      <c r="T6" s="323"/>
      <c r="U6" s="323"/>
      <c r="V6" s="323"/>
      <c r="W6" s="323"/>
      <c r="X6" s="323"/>
      <c r="Y6" s="323"/>
    </row>
    <row r="7" spans="1:25" ht="21">
      <c r="A7" s="63"/>
      <c r="B7" s="71"/>
      <c r="C7" s="7" t="s">
        <v>28</v>
      </c>
      <c r="D7" s="7"/>
      <c r="E7" s="7"/>
      <c r="F7" s="7"/>
      <c r="G7" s="7"/>
      <c r="H7" s="469"/>
      <c r="I7" s="469"/>
      <c r="J7" s="469"/>
      <c r="K7" s="469"/>
      <c r="L7" s="469"/>
      <c r="M7" s="469"/>
      <c r="N7" s="577"/>
      <c r="O7" s="577"/>
      <c r="P7" s="577"/>
      <c r="Q7" s="577"/>
      <c r="R7" s="323"/>
      <c r="S7" s="323"/>
      <c r="T7" s="323"/>
      <c r="U7" s="323"/>
      <c r="V7" s="323"/>
      <c r="W7" s="323"/>
      <c r="X7" s="323"/>
      <c r="Y7" s="323"/>
    </row>
    <row r="8" spans="1:25" ht="21.75" thickBot="1">
      <c r="A8" s="64"/>
      <c r="B8" s="73"/>
      <c r="C8" s="961" t="s">
        <v>1251</v>
      </c>
      <c r="D8" s="961"/>
      <c r="E8" s="961"/>
      <c r="F8" s="961"/>
      <c r="G8" s="942"/>
      <c r="H8" s="470"/>
      <c r="I8" s="470"/>
      <c r="J8" s="470"/>
      <c r="K8" s="470"/>
      <c r="L8" s="470"/>
      <c r="M8" s="470"/>
      <c r="N8" s="257"/>
      <c r="O8" s="257"/>
      <c r="P8" s="257"/>
      <c r="Q8" s="257"/>
      <c r="R8" s="328"/>
      <c r="S8" s="328"/>
      <c r="T8" s="328"/>
      <c r="U8" s="328"/>
      <c r="V8" s="328"/>
      <c r="W8" s="328"/>
      <c r="X8" s="328"/>
      <c r="Y8" s="328"/>
    </row>
    <row r="9" spans="1:26" ht="21.75" thickBot="1">
      <c r="A9" s="94"/>
      <c r="B9" s="19" t="s">
        <v>859</v>
      </c>
      <c r="C9" s="19" t="s">
        <v>1099</v>
      </c>
      <c r="D9" s="28" t="s">
        <v>1101</v>
      </c>
      <c r="E9" s="974" t="s">
        <v>1252</v>
      </c>
      <c r="F9" s="974"/>
      <c r="G9" s="924"/>
      <c r="H9" s="509"/>
      <c r="I9" s="684" t="s">
        <v>497</v>
      </c>
      <c r="J9" s="509"/>
      <c r="K9" s="684" t="s">
        <v>497</v>
      </c>
      <c r="L9" s="509"/>
      <c r="M9" s="684" t="s">
        <v>497</v>
      </c>
      <c r="N9" s="261"/>
      <c r="O9" s="261"/>
      <c r="P9" s="261"/>
      <c r="Q9" s="261" t="s">
        <v>432</v>
      </c>
      <c r="R9" s="330"/>
      <c r="S9" s="330"/>
      <c r="T9" s="330"/>
      <c r="U9" s="330"/>
      <c r="V9" s="330"/>
      <c r="W9" s="330"/>
      <c r="X9" s="330"/>
      <c r="Y9" s="330"/>
      <c r="Z9" s="382" t="s">
        <v>452</v>
      </c>
    </row>
    <row r="10" spans="1:25" ht="21.75" thickBot="1">
      <c r="A10" s="95"/>
      <c r="B10" s="29"/>
      <c r="C10" s="29" t="s">
        <v>859</v>
      </c>
      <c r="D10" s="30" t="s">
        <v>1099</v>
      </c>
      <c r="E10" s="30" t="s">
        <v>1099</v>
      </c>
      <c r="F10" s="30" t="s">
        <v>1101</v>
      </c>
      <c r="G10" s="234" t="s">
        <v>1253</v>
      </c>
      <c r="H10" s="508"/>
      <c r="I10" s="729" t="s">
        <v>497</v>
      </c>
      <c r="J10" s="508"/>
      <c r="K10" s="729" t="s">
        <v>497</v>
      </c>
      <c r="L10" s="508"/>
      <c r="M10" s="729" t="s">
        <v>497</v>
      </c>
      <c r="N10" s="578" t="s">
        <v>671</v>
      </c>
      <c r="O10" s="578"/>
      <c r="P10" s="578"/>
      <c r="Q10" s="578" t="s">
        <v>431</v>
      </c>
      <c r="R10" s="324"/>
      <c r="S10" s="324"/>
      <c r="T10" s="324"/>
      <c r="U10" s="324"/>
      <c r="V10" s="324"/>
      <c r="W10" s="324"/>
      <c r="X10" s="324"/>
      <c r="Y10" s="324"/>
    </row>
    <row r="11" spans="1:25" ht="21.75" thickBot="1">
      <c r="A11" s="91"/>
      <c r="B11" s="14"/>
      <c r="C11" s="14"/>
      <c r="D11" s="31" t="s">
        <v>859</v>
      </c>
      <c r="E11" s="31">
        <v>1</v>
      </c>
      <c r="F11" s="31" t="s">
        <v>1099</v>
      </c>
      <c r="G11" s="191" t="s">
        <v>1190</v>
      </c>
      <c r="H11" s="362"/>
      <c r="I11" s="690" t="s">
        <v>497</v>
      </c>
      <c r="J11" s="362"/>
      <c r="K11" s="690" t="s">
        <v>497</v>
      </c>
      <c r="L11" s="362"/>
      <c r="M11" s="690" t="s">
        <v>497</v>
      </c>
      <c r="N11" s="646"/>
      <c r="O11" s="646"/>
      <c r="P11" s="646"/>
      <c r="Q11" s="266" t="s">
        <v>439</v>
      </c>
      <c r="R11" s="249"/>
      <c r="S11" s="249"/>
      <c r="T11" s="249"/>
      <c r="U11" s="249"/>
      <c r="V11" s="249"/>
      <c r="W11" s="249"/>
      <c r="X11" s="249"/>
      <c r="Y11" s="249"/>
    </row>
    <row r="12" spans="1:25" ht="21.75" thickBot="1">
      <c r="A12" s="91"/>
      <c r="B12" s="14"/>
      <c r="C12" s="14"/>
      <c r="D12" s="31" t="s">
        <v>859</v>
      </c>
      <c r="E12" s="31">
        <v>1</v>
      </c>
      <c r="F12" s="31" t="s">
        <v>1099</v>
      </c>
      <c r="G12" s="191" t="s">
        <v>1191</v>
      </c>
      <c r="H12" s="362"/>
      <c r="I12" s="690" t="s">
        <v>497</v>
      </c>
      <c r="J12" s="362"/>
      <c r="K12" s="690" t="s">
        <v>497</v>
      </c>
      <c r="L12" s="362"/>
      <c r="M12" s="690" t="s">
        <v>497</v>
      </c>
      <c r="N12" s="646"/>
      <c r="O12" s="646"/>
      <c r="P12" s="646"/>
      <c r="Q12" s="266" t="s">
        <v>439</v>
      </c>
      <c r="R12" s="249"/>
      <c r="S12" s="249"/>
      <c r="T12" s="249"/>
      <c r="U12" s="249"/>
      <c r="V12" s="249"/>
      <c r="W12" s="249"/>
      <c r="X12" s="249"/>
      <c r="Y12" s="249"/>
    </row>
    <row r="13" spans="1:25" ht="21.75" thickBot="1">
      <c r="A13" s="95"/>
      <c r="B13" s="29"/>
      <c r="C13" s="29" t="s">
        <v>859</v>
      </c>
      <c r="D13" s="30" t="s">
        <v>1099</v>
      </c>
      <c r="E13" s="30" t="s">
        <v>1099</v>
      </c>
      <c r="F13" s="30" t="s">
        <v>1104</v>
      </c>
      <c r="G13" s="234" t="s">
        <v>1254</v>
      </c>
      <c r="H13" s="508"/>
      <c r="I13" s="729" t="s">
        <v>497</v>
      </c>
      <c r="J13" s="508"/>
      <c r="K13" s="729" t="s">
        <v>497</v>
      </c>
      <c r="L13" s="508"/>
      <c r="M13" s="729" t="s">
        <v>497</v>
      </c>
      <c r="N13" s="578" t="s">
        <v>672</v>
      </c>
      <c r="O13" s="578"/>
      <c r="P13" s="578"/>
      <c r="Q13" s="578" t="s">
        <v>431</v>
      </c>
      <c r="R13" s="324"/>
      <c r="S13" s="324"/>
      <c r="T13" s="324"/>
      <c r="U13" s="324"/>
      <c r="V13" s="324"/>
      <c r="W13" s="324"/>
      <c r="X13" s="324"/>
      <c r="Y13" s="324"/>
    </row>
    <row r="14" spans="1:25" ht="21.75" thickBot="1">
      <c r="A14" s="91"/>
      <c r="B14" s="14"/>
      <c r="C14" s="14"/>
      <c r="D14" s="31" t="s">
        <v>859</v>
      </c>
      <c r="E14" s="31">
        <v>1</v>
      </c>
      <c r="F14" s="31" t="s">
        <v>1099</v>
      </c>
      <c r="G14" s="191" t="s">
        <v>1193</v>
      </c>
      <c r="H14" s="362"/>
      <c r="I14" s="690" t="s">
        <v>497</v>
      </c>
      <c r="J14" s="362"/>
      <c r="K14" s="690" t="s">
        <v>497</v>
      </c>
      <c r="L14" s="362"/>
      <c r="M14" s="690" t="s">
        <v>497</v>
      </c>
      <c r="N14" s="646"/>
      <c r="O14" s="646"/>
      <c r="P14" s="646"/>
      <c r="Q14" s="266" t="s">
        <v>439</v>
      </c>
      <c r="R14" s="249"/>
      <c r="S14" s="249"/>
      <c r="T14" s="249"/>
      <c r="U14" s="249"/>
      <c r="V14" s="249"/>
      <c r="W14" s="249"/>
      <c r="X14" s="249"/>
      <c r="Y14" s="249"/>
    </row>
    <row r="15" spans="1:25" ht="21.75" thickBot="1">
      <c r="A15" s="91"/>
      <c r="B15" s="14"/>
      <c r="C15" s="14"/>
      <c r="D15" s="31" t="s">
        <v>859</v>
      </c>
      <c r="E15" s="31">
        <v>1</v>
      </c>
      <c r="F15" s="31" t="s">
        <v>1099</v>
      </c>
      <c r="G15" s="191" t="s">
        <v>1194</v>
      </c>
      <c r="H15" s="362"/>
      <c r="I15" s="690" t="s">
        <v>497</v>
      </c>
      <c r="J15" s="362"/>
      <c r="K15" s="690" t="s">
        <v>497</v>
      </c>
      <c r="L15" s="362"/>
      <c r="M15" s="690" t="s">
        <v>497</v>
      </c>
      <c r="N15" s="646"/>
      <c r="O15" s="646"/>
      <c r="P15" s="646"/>
      <c r="Q15" s="266" t="s">
        <v>439</v>
      </c>
      <c r="R15" s="249"/>
      <c r="S15" s="249"/>
      <c r="T15" s="249"/>
      <c r="U15" s="249"/>
      <c r="V15" s="249"/>
      <c r="W15" s="249"/>
      <c r="X15" s="249"/>
      <c r="Y15" s="249"/>
    </row>
    <row r="16" spans="1:26" ht="21.75" thickBot="1">
      <c r="A16" s="94"/>
      <c r="B16" s="19" t="s">
        <v>859</v>
      </c>
      <c r="C16" s="19" t="s">
        <v>1099</v>
      </c>
      <c r="D16" s="28" t="s">
        <v>1104</v>
      </c>
      <c r="E16" s="974" t="s">
        <v>1255</v>
      </c>
      <c r="F16" s="974"/>
      <c r="G16" s="924"/>
      <c r="H16" s="684"/>
      <c r="I16" s="684" t="s">
        <v>497</v>
      </c>
      <c r="J16" s="684"/>
      <c r="K16" s="684" t="s">
        <v>497</v>
      </c>
      <c r="L16" s="684"/>
      <c r="M16" s="684">
        <v>7</v>
      </c>
      <c r="N16" s="261"/>
      <c r="O16" s="261"/>
      <c r="P16" s="261"/>
      <c r="Q16" s="261" t="s">
        <v>432</v>
      </c>
      <c r="R16" s="330"/>
      <c r="S16" s="330"/>
      <c r="T16" s="330"/>
      <c r="U16" s="330"/>
      <c r="V16" s="330"/>
      <c r="W16" s="330"/>
      <c r="X16" s="330"/>
      <c r="Y16" s="330"/>
      <c r="Z16" s="382" t="s">
        <v>452</v>
      </c>
    </row>
    <row r="17" spans="1:25" ht="21.75" thickBot="1">
      <c r="A17" s="95"/>
      <c r="B17" s="29"/>
      <c r="C17" s="29" t="s">
        <v>859</v>
      </c>
      <c r="D17" s="30" t="s">
        <v>1099</v>
      </c>
      <c r="E17" s="30">
        <v>2</v>
      </c>
      <c r="F17" s="30" t="s">
        <v>1101</v>
      </c>
      <c r="G17" s="234" t="s">
        <v>0</v>
      </c>
      <c r="H17" s="729"/>
      <c r="I17" s="729" t="s">
        <v>497</v>
      </c>
      <c r="J17" s="729"/>
      <c r="K17" s="729" t="s">
        <v>497</v>
      </c>
      <c r="L17" s="729"/>
      <c r="M17" s="729">
        <v>7</v>
      </c>
      <c r="N17" s="578" t="s">
        <v>670</v>
      </c>
      <c r="O17" s="578"/>
      <c r="P17" s="578"/>
      <c r="Q17" s="578" t="s">
        <v>431</v>
      </c>
      <c r="R17" s="324"/>
      <c r="S17" s="324"/>
      <c r="T17" s="324"/>
      <c r="U17" s="324"/>
      <c r="V17" s="324"/>
      <c r="W17" s="324"/>
      <c r="X17" s="324"/>
      <c r="Y17" s="324"/>
    </row>
    <row r="18" spans="1:25" ht="21.75" thickBot="1">
      <c r="A18" s="91"/>
      <c r="B18" s="14"/>
      <c r="C18" s="14"/>
      <c r="D18" s="31" t="s">
        <v>859</v>
      </c>
      <c r="E18" s="31">
        <v>1</v>
      </c>
      <c r="F18" s="31" t="s">
        <v>1107</v>
      </c>
      <c r="G18" s="191" t="s">
        <v>1190</v>
      </c>
      <c r="H18" s="690"/>
      <c r="I18" s="690" t="s">
        <v>497</v>
      </c>
      <c r="J18" s="690"/>
      <c r="K18" s="690" t="s">
        <v>497</v>
      </c>
      <c r="L18" s="690"/>
      <c r="M18" s="690">
        <v>7</v>
      </c>
      <c r="N18" s="646"/>
      <c r="O18" s="646"/>
      <c r="P18" s="646"/>
      <c r="Q18" s="266" t="s">
        <v>439</v>
      </c>
      <c r="R18" s="249"/>
      <c r="S18" s="249"/>
      <c r="T18" s="249"/>
      <c r="U18" s="249"/>
      <c r="V18" s="249"/>
      <c r="W18" s="249"/>
      <c r="X18" s="249"/>
      <c r="Y18" s="249"/>
    </row>
    <row r="19" spans="1:25" ht="21.75" thickBot="1">
      <c r="A19" s="91"/>
      <c r="B19" s="14"/>
      <c r="C19" s="14"/>
      <c r="D19" s="31" t="s">
        <v>859</v>
      </c>
      <c r="E19" s="31">
        <v>1</v>
      </c>
      <c r="F19" s="31" t="s">
        <v>1107</v>
      </c>
      <c r="G19" s="191" t="s">
        <v>1191</v>
      </c>
      <c r="H19" s="690"/>
      <c r="I19" s="690" t="s">
        <v>497</v>
      </c>
      <c r="J19" s="690"/>
      <c r="K19" s="690" t="s">
        <v>497</v>
      </c>
      <c r="L19" s="690"/>
      <c r="M19" s="690" t="s">
        <v>497</v>
      </c>
      <c r="N19" s="646"/>
      <c r="O19" s="646"/>
      <c r="P19" s="646"/>
      <c r="Q19" s="266" t="s">
        <v>439</v>
      </c>
      <c r="R19" s="249"/>
      <c r="S19" s="249"/>
      <c r="T19" s="249"/>
      <c r="U19" s="249"/>
      <c r="V19" s="249"/>
      <c r="W19" s="249"/>
      <c r="X19" s="249"/>
      <c r="Y19" s="249"/>
    </row>
    <row r="20" spans="1:25" ht="21.75" thickBot="1">
      <c r="A20" s="95"/>
      <c r="B20" s="29"/>
      <c r="C20" s="29" t="s">
        <v>859</v>
      </c>
      <c r="D20" s="30" t="s">
        <v>1099</v>
      </c>
      <c r="E20" s="30">
        <v>2</v>
      </c>
      <c r="F20" s="30" t="s">
        <v>1104</v>
      </c>
      <c r="G20" s="234" t="s">
        <v>1</v>
      </c>
      <c r="H20" s="508"/>
      <c r="I20" s="729" t="s">
        <v>497</v>
      </c>
      <c r="J20" s="508"/>
      <c r="K20" s="729" t="s">
        <v>497</v>
      </c>
      <c r="L20" s="508"/>
      <c r="M20" s="729" t="s">
        <v>497</v>
      </c>
      <c r="N20" s="578" t="s">
        <v>672</v>
      </c>
      <c r="O20" s="578"/>
      <c r="P20" s="578"/>
      <c r="Q20" s="578" t="s">
        <v>431</v>
      </c>
      <c r="R20" s="324"/>
      <c r="S20" s="324"/>
      <c r="T20" s="324"/>
      <c r="U20" s="324"/>
      <c r="V20" s="324"/>
      <c r="W20" s="324"/>
      <c r="X20" s="324"/>
      <c r="Y20" s="324"/>
    </row>
    <row r="21" spans="1:25" ht="21.75" thickBot="1">
      <c r="A21" s="91"/>
      <c r="B21" s="14"/>
      <c r="C21" s="14"/>
      <c r="D21" s="31" t="s">
        <v>859</v>
      </c>
      <c r="E21" s="31">
        <v>1</v>
      </c>
      <c r="F21" s="31" t="s">
        <v>1107</v>
      </c>
      <c r="G21" s="191" t="s">
        <v>1193</v>
      </c>
      <c r="H21" s="362"/>
      <c r="I21" s="690" t="s">
        <v>497</v>
      </c>
      <c r="J21" s="362"/>
      <c r="K21" s="690" t="s">
        <v>497</v>
      </c>
      <c r="L21" s="362"/>
      <c r="M21" s="690" t="s">
        <v>497</v>
      </c>
      <c r="N21" s="646"/>
      <c r="O21" s="646"/>
      <c r="P21" s="646"/>
      <c r="Q21" s="266" t="s">
        <v>439</v>
      </c>
      <c r="R21" s="249"/>
      <c r="S21" s="249"/>
      <c r="T21" s="249"/>
      <c r="U21" s="249"/>
      <c r="V21" s="249"/>
      <c r="W21" s="249"/>
      <c r="X21" s="249"/>
      <c r="Y21" s="249"/>
    </row>
    <row r="22" spans="1:25" ht="21.75" thickBot="1">
      <c r="A22" s="91"/>
      <c r="B22" s="14"/>
      <c r="C22" s="14"/>
      <c r="D22" s="31" t="s">
        <v>859</v>
      </c>
      <c r="E22" s="31">
        <v>1</v>
      </c>
      <c r="F22" s="31" t="s">
        <v>1107</v>
      </c>
      <c r="G22" s="191" t="s">
        <v>1194</v>
      </c>
      <c r="H22" s="362"/>
      <c r="I22" s="690" t="s">
        <v>497</v>
      </c>
      <c r="J22" s="362"/>
      <c r="K22" s="690" t="s">
        <v>497</v>
      </c>
      <c r="L22" s="362"/>
      <c r="M22" s="690" t="s">
        <v>497</v>
      </c>
      <c r="N22" s="646"/>
      <c r="O22" s="646"/>
      <c r="P22" s="646"/>
      <c r="Q22" s="266" t="s">
        <v>439</v>
      </c>
      <c r="R22" s="249"/>
      <c r="S22" s="249"/>
      <c r="T22" s="249"/>
      <c r="U22" s="249"/>
      <c r="V22" s="249"/>
      <c r="W22" s="249"/>
      <c r="X22" s="249"/>
      <c r="Y22" s="249"/>
    </row>
    <row r="23" spans="1:26" ht="21.75" thickBot="1">
      <c r="A23" s="94"/>
      <c r="B23" s="19" t="s">
        <v>859</v>
      </c>
      <c r="C23" s="19" t="s">
        <v>1099</v>
      </c>
      <c r="D23" s="28" t="s">
        <v>1108</v>
      </c>
      <c r="E23" s="974" t="s">
        <v>2</v>
      </c>
      <c r="F23" s="974"/>
      <c r="G23" s="924"/>
      <c r="H23" s="509"/>
      <c r="I23" s="684">
        <v>1</v>
      </c>
      <c r="J23" s="684"/>
      <c r="K23" s="684">
        <v>9</v>
      </c>
      <c r="L23" s="684"/>
      <c r="M23" s="684" t="s">
        <v>497</v>
      </c>
      <c r="N23" s="261"/>
      <c r="O23" s="261"/>
      <c r="P23" s="261"/>
      <c r="Q23" s="261" t="s">
        <v>432</v>
      </c>
      <c r="R23" s="330"/>
      <c r="S23" s="330"/>
      <c r="T23" s="330"/>
      <c r="U23" s="330"/>
      <c r="V23" s="330"/>
      <c r="W23" s="330"/>
      <c r="X23" s="330"/>
      <c r="Y23" s="330"/>
      <c r="Z23" s="382" t="s">
        <v>452</v>
      </c>
    </row>
    <row r="24" spans="1:25" ht="21.75" thickBot="1">
      <c r="A24" s="95"/>
      <c r="B24" s="29"/>
      <c r="C24" s="29" t="s">
        <v>859</v>
      </c>
      <c r="D24" s="30" t="s">
        <v>1099</v>
      </c>
      <c r="E24" s="30">
        <v>3</v>
      </c>
      <c r="F24" s="30" t="s">
        <v>1101</v>
      </c>
      <c r="G24" s="234" t="s">
        <v>3</v>
      </c>
      <c r="H24" s="508"/>
      <c r="I24" s="729">
        <v>1</v>
      </c>
      <c r="J24" s="729"/>
      <c r="K24" s="729">
        <v>9</v>
      </c>
      <c r="L24" s="729"/>
      <c r="M24" s="729" t="s">
        <v>497</v>
      </c>
      <c r="N24" s="578" t="s">
        <v>670</v>
      </c>
      <c r="O24" s="578"/>
      <c r="P24" s="578"/>
      <c r="Q24" s="578" t="s">
        <v>431</v>
      </c>
      <c r="R24" s="324"/>
      <c r="S24" s="324"/>
      <c r="T24" s="324"/>
      <c r="U24" s="324"/>
      <c r="V24" s="324"/>
      <c r="W24" s="324"/>
      <c r="X24" s="324"/>
      <c r="Y24" s="324"/>
    </row>
    <row r="25" spans="1:25" ht="21.75" thickBot="1">
      <c r="A25" s="91"/>
      <c r="B25" s="14"/>
      <c r="C25" s="14"/>
      <c r="D25" s="31" t="s">
        <v>859</v>
      </c>
      <c r="E25" s="31">
        <v>1</v>
      </c>
      <c r="F25" s="31" t="s">
        <v>1110</v>
      </c>
      <c r="G25" s="191" t="s">
        <v>1190</v>
      </c>
      <c r="H25" s="362"/>
      <c r="I25" s="690">
        <v>1</v>
      </c>
      <c r="J25" s="690"/>
      <c r="K25" s="690">
        <v>9</v>
      </c>
      <c r="L25" s="690"/>
      <c r="M25" s="690" t="s">
        <v>497</v>
      </c>
      <c r="N25" s="646"/>
      <c r="O25" s="646"/>
      <c r="P25" s="646"/>
      <c r="Q25" s="266" t="s">
        <v>439</v>
      </c>
      <c r="R25" s="249"/>
      <c r="S25" s="249"/>
      <c r="T25" s="249"/>
      <c r="U25" s="249"/>
      <c r="V25" s="249"/>
      <c r="W25" s="249"/>
      <c r="X25" s="249"/>
      <c r="Y25" s="249"/>
    </row>
    <row r="26" spans="1:25" ht="21.75" thickBot="1">
      <c r="A26" s="91"/>
      <c r="B26" s="14"/>
      <c r="C26" s="14"/>
      <c r="D26" s="31" t="s">
        <v>859</v>
      </c>
      <c r="E26" s="31">
        <v>1</v>
      </c>
      <c r="F26" s="31" t="s">
        <v>1110</v>
      </c>
      <c r="G26" s="191" t="s">
        <v>1191</v>
      </c>
      <c r="H26" s="362"/>
      <c r="I26" s="690" t="s">
        <v>497</v>
      </c>
      <c r="J26" s="690"/>
      <c r="K26" s="690" t="s">
        <v>497</v>
      </c>
      <c r="L26" s="690"/>
      <c r="M26" s="690" t="s">
        <v>497</v>
      </c>
      <c r="N26" s="646"/>
      <c r="O26" s="646"/>
      <c r="P26" s="646"/>
      <c r="Q26" s="266" t="s">
        <v>439</v>
      </c>
      <c r="R26" s="249"/>
      <c r="S26" s="249"/>
      <c r="T26" s="249"/>
      <c r="U26" s="249"/>
      <c r="V26" s="249"/>
      <c r="W26" s="249"/>
      <c r="X26" s="249"/>
      <c r="Y26" s="249"/>
    </row>
    <row r="27" spans="1:25" ht="21.75" thickBot="1">
      <c r="A27" s="95"/>
      <c r="B27" s="29"/>
      <c r="C27" s="29" t="s">
        <v>859</v>
      </c>
      <c r="D27" s="30" t="s">
        <v>1099</v>
      </c>
      <c r="E27" s="30">
        <v>3</v>
      </c>
      <c r="F27" s="30" t="s">
        <v>1104</v>
      </c>
      <c r="G27" s="234" t="s">
        <v>4</v>
      </c>
      <c r="H27" s="508"/>
      <c r="I27" s="729" t="s">
        <v>497</v>
      </c>
      <c r="J27" s="508"/>
      <c r="K27" s="729" t="s">
        <v>497</v>
      </c>
      <c r="L27" s="508"/>
      <c r="M27" s="729" t="s">
        <v>497</v>
      </c>
      <c r="N27" s="578" t="s">
        <v>672</v>
      </c>
      <c r="O27" s="578"/>
      <c r="P27" s="578"/>
      <c r="Q27" s="578" t="s">
        <v>431</v>
      </c>
      <c r="R27" s="324"/>
      <c r="S27" s="324"/>
      <c r="T27" s="324"/>
      <c r="U27" s="324"/>
      <c r="V27" s="324"/>
      <c r="W27" s="324"/>
      <c r="X27" s="324"/>
      <c r="Y27" s="324"/>
    </row>
    <row r="28" spans="1:25" ht="21.75" thickBot="1">
      <c r="A28" s="91"/>
      <c r="B28" s="14"/>
      <c r="C28" s="14"/>
      <c r="D28" s="31" t="s">
        <v>859</v>
      </c>
      <c r="E28" s="31">
        <v>1</v>
      </c>
      <c r="F28" s="31" t="s">
        <v>1110</v>
      </c>
      <c r="G28" s="191" t="s">
        <v>1193</v>
      </c>
      <c r="H28" s="362"/>
      <c r="I28" s="690" t="s">
        <v>497</v>
      </c>
      <c r="J28" s="362"/>
      <c r="K28" s="690" t="s">
        <v>497</v>
      </c>
      <c r="L28" s="362"/>
      <c r="M28" s="690" t="s">
        <v>497</v>
      </c>
      <c r="N28" s="646"/>
      <c r="O28" s="646"/>
      <c r="P28" s="646"/>
      <c r="Q28" s="266" t="s">
        <v>439</v>
      </c>
      <c r="R28" s="249"/>
      <c r="S28" s="249"/>
      <c r="T28" s="249"/>
      <c r="U28" s="249"/>
      <c r="V28" s="249"/>
      <c r="W28" s="249"/>
      <c r="X28" s="249"/>
      <c r="Y28" s="249"/>
    </row>
    <row r="29" spans="1:25" ht="21.75" thickBot="1">
      <c r="A29" s="91"/>
      <c r="B29" s="14"/>
      <c r="C29" s="14"/>
      <c r="D29" s="31" t="s">
        <v>859</v>
      </c>
      <c r="E29" s="31">
        <v>1</v>
      </c>
      <c r="F29" s="31" t="s">
        <v>1110</v>
      </c>
      <c r="G29" s="191" t="s">
        <v>1194</v>
      </c>
      <c r="H29" s="362"/>
      <c r="I29" s="690" t="s">
        <v>497</v>
      </c>
      <c r="J29" s="362"/>
      <c r="K29" s="690" t="s">
        <v>497</v>
      </c>
      <c r="L29" s="362"/>
      <c r="M29" s="690" t="s">
        <v>497</v>
      </c>
      <c r="N29" s="646"/>
      <c r="O29" s="646"/>
      <c r="P29" s="646"/>
      <c r="Q29" s="266" t="s">
        <v>439</v>
      </c>
      <c r="R29" s="249"/>
      <c r="S29" s="249"/>
      <c r="T29" s="249"/>
      <c r="U29" s="249"/>
      <c r="V29" s="249"/>
      <c r="W29" s="249"/>
      <c r="X29" s="249"/>
      <c r="Y29" s="249"/>
    </row>
    <row r="30" spans="1:26" ht="21.75" thickBot="1">
      <c r="A30" s="94"/>
      <c r="B30" s="19" t="s">
        <v>859</v>
      </c>
      <c r="C30" s="19" t="s">
        <v>1099</v>
      </c>
      <c r="D30" s="28" t="s">
        <v>1129</v>
      </c>
      <c r="E30" s="974" t="s">
        <v>5</v>
      </c>
      <c r="F30" s="974"/>
      <c r="G30" s="924"/>
      <c r="H30" s="509"/>
      <c r="I30" s="684" t="s">
        <v>497</v>
      </c>
      <c r="J30" s="509"/>
      <c r="K30" s="684" t="s">
        <v>497</v>
      </c>
      <c r="L30" s="509"/>
      <c r="M30" s="684" t="s">
        <v>497</v>
      </c>
      <c r="N30" s="261"/>
      <c r="O30" s="261"/>
      <c r="P30" s="261"/>
      <c r="Q30" s="261" t="s">
        <v>432</v>
      </c>
      <c r="R30" s="330"/>
      <c r="S30" s="330"/>
      <c r="T30" s="330"/>
      <c r="U30" s="330"/>
      <c r="V30" s="330"/>
      <c r="W30" s="330"/>
      <c r="X30" s="330"/>
      <c r="Y30" s="330"/>
      <c r="Z30" s="382" t="s">
        <v>452</v>
      </c>
    </row>
    <row r="31" spans="1:25" ht="21.75" thickBot="1">
      <c r="A31" s="95"/>
      <c r="B31" s="29"/>
      <c r="C31" s="29" t="s">
        <v>859</v>
      </c>
      <c r="D31" s="30" t="s">
        <v>1099</v>
      </c>
      <c r="E31" s="30">
        <v>4</v>
      </c>
      <c r="F31" s="30" t="s">
        <v>1101</v>
      </c>
      <c r="G31" s="234" t="s">
        <v>6</v>
      </c>
      <c r="H31" s="508"/>
      <c r="I31" s="729" t="s">
        <v>497</v>
      </c>
      <c r="J31" s="508"/>
      <c r="K31" s="729" t="s">
        <v>497</v>
      </c>
      <c r="L31" s="508"/>
      <c r="M31" s="729" t="s">
        <v>497</v>
      </c>
      <c r="N31" s="578" t="s">
        <v>670</v>
      </c>
      <c r="O31" s="578"/>
      <c r="P31" s="578"/>
      <c r="Q31" s="578" t="s">
        <v>431</v>
      </c>
      <c r="R31" s="324"/>
      <c r="S31" s="324"/>
      <c r="T31" s="324"/>
      <c r="U31" s="324"/>
      <c r="V31" s="324"/>
      <c r="W31" s="324"/>
      <c r="X31" s="324"/>
      <c r="Y31" s="324"/>
    </row>
    <row r="32" spans="1:25" ht="21.75" thickBot="1">
      <c r="A32" s="91"/>
      <c r="B32" s="14"/>
      <c r="C32" s="14"/>
      <c r="D32" s="31" t="s">
        <v>859</v>
      </c>
      <c r="E32" s="31">
        <v>1</v>
      </c>
      <c r="F32" s="31" t="s">
        <v>1114</v>
      </c>
      <c r="G32" s="191" t="s">
        <v>1190</v>
      </c>
      <c r="H32" s="362"/>
      <c r="I32" s="690" t="s">
        <v>497</v>
      </c>
      <c r="J32" s="362"/>
      <c r="K32" s="690" t="s">
        <v>497</v>
      </c>
      <c r="L32" s="362"/>
      <c r="M32" s="690" t="s">
        <v>497</v>
      </c>
      <c r="N32" s="646"/>
      <c r="O32" s="646"/>
      <c r="P32" s="646"/>
      <c r="Q32" s="266" t="s">
        <v>439</v>
      </c>
      <c r="R32" s="249"/>
      <c r="S32" s="249"/>
      <c r="T32" s="249"/>
      <c r="U32" s="249"/>
      <c r="V32" s="249"/>
      <c r="W32" s="249"/>
      <c r="X32" s="249"/>
      <c r="Y32" s="249"/>
    </row>
    <row r="33" spans="1:25" ht="21.75" thickBot="1">
      <c r="A33" s="91"/>
      <c r="B33" s="14"/>
      <c r="C33" s="14"/>
      <c r="D33" s="31" t="s">
        <v>859</v>
      </c>
      <c r="E33" s="31">
        <v>1</v>
      </c>
      <c r="F33" s="31" t="s">
        <v>1114</v>
      </c>
      <c r="G33" s="191" t="s">
        <v>1191</v>
      </c>
      <c r="H33" s="362"/>
      <c r="I33" s="690" t="s">
        <v>497</v>
      </c>
      <c r="J33" s="362"/>
      <c r="K33" s="690" t="s">
        <v>497</v>
      </c>
      <c r="L33" s="362"/>
      <c r="M33" s="690" t="s">
        <v>497</v>
      </c>
      <c r="N33" s="646"/>
      <c r="O33" s="646"/>
      <c r="P33" s="646"/>
      <c r="Q33" s="266" t="s">
        <v>439</v>
      </c>
      <c r="R33" s="249"/>
      <c r="S33" s="249"/>
      <c r="T33" s="249"/>
      <c r="U33" s="249"/>
      <c r="V33" s="249"/>
      <c r="W33" s="249"/>
      <c r="X33" s="249"/>
      <c r="Y33" s="249"/>
    </row>
    <row r="34" spans="1:25" ht="21.75" thickBot="1">
      <c r="A34" s="95"/>
      <c r="B34" s="29"/>
      <c r="C34" s="29" t="s">
        <v>859</v>
      </c>
      <c r="D34" s="30" t="s">
        <v>1099</v>
      </c>
      <c r="E34" s="30">
        <v>4</v>
      </c>
      <c r="F34" s="30" t="s">
        <v>1104</v>
      </c>
      <c r="G34" s="234" t="s">
        <v>7</v>
      </c>
      <c r="H34" s="508"/>
      <c r="I34" s="729" t="s">
        <v>497</v>
      </c>
      <c r="J34" s="508"/>
      <c r="K34" s="729" t="s">
        <v>497</v>
      </c>
      <c r="L34" s="508"/>
      <c r="M34" s="729" t="s">
        <v>497</v>
      </c>
      <c r="N34" s="578" t="s">
        <v>672</v>
      </c>
      <c r="O34" s="578"/>
      <c r="P34" s="578"/>
      <c r="Q34" s="578" t="s">
        <v>431</v>
      </c>
      <c r="R34" s="324"/>
      <c r="S34" s="324"/>
      <c r="T34" s="324"/>
      <c r="U34" s="324"/>
      <c r="V34" s="324"/>
      <c r="W34" s="324"/>
      <c r="X34" s="324"/>
      <c r="Y34" s="324"/>
    </row>
    <row r="35" spans="1:25" ht="21.75" thickBot="1">
      <c r="A35" s="91"/>
      <c r="B35" s="14"/>
      <c r="C35" s="14"/>
      <c r="D35" s="31" t="s">
        <v>859</v>
      </c>
      <c r="E35" s="31">
        <v>1</v>
      </c>
      <c r="F35" s="31" t="s">
        <v>1114</v>
      </c>
      <c r="G35" s="191" t="s">
        <v>1193</v>
      </c>
      <c r="H35" s="362"/>
      <c r="I35" s="690" t="s">
        <v>497</v>
      </c>
      <c r="J35" s="362"/>
      <c r="K35" s="690" t="s">
        <v>497</v>
      </c>
      <c r="L35" s="362"/>
      <c r="M35" s="690" t="s">
        <v>497</v>
      </c>
      <c r="N35" s="646"/>
      <c r="O35" s="646"/>
      <c r="P35" s="646"/>
      <c r="Q35" s="266" t="s">
        <v>439</v>
      </c>
      <c r="R35" s="249"/>
      <c r="S35" s="249"/>
      <c r="T35" s="249"/>
      <c r="U35" s="249"/>
      <c r="V35" s="249"/>
      <c r="W35" s="249"/>
      <c r="X35" s="249"/>
      <c r="Y35" s="249"/>
    </row>
    <row r="36" spans="1:25" ht="21.75" thickBot="1">
      <c r="A36" s="92"/>
      <c r="B36" s="17"/>
      <c r="C36" s="17"/>
      <c r="D36" s="46" t="s">
        <v>859</v>
      </c>
      <c r="E36" s="46">
        <v>1</v>
      </c>
      <c r="F36" s="46" t="s">
        <v>1114</v>
      </c>
      <c r="G36" s="576" t="s">
        <v>1194</v>
      </c>
      <c r="H36" s="583"/>
      <c r="I36" s="694" t="s">
        <v>497</v>
      </c>
      <c r="J36" s="583"/>
      <c r="K36" s="694" t="s">
        <v>497</v>
      </c>
      <c r="L36" s="583"/>
      <c r="M36" s="694" t="s">
        <v>497</v>
      </c>
      <c r="N36" s="648"/>
      <c r="O36" s="648"/>
      <c r="P36" s="648"/>
      <c r="Q36" s="266" t="s">
        <v>439</v>
      </c>
      <c r="R36" s="250"/>
      <c r="S36" s="250"/>
      <c r="T36" s="250"/>
      <c r="U36" s="250"/>
      <c r="V36" s="250"/>
      <c r="W36" s="250"/>
      <c r="X36" s="250"/>
      <c r="Y36" s="250"/>
    </row>
    <row r="37" spans="1:26" s="408" customFormat="1" ht="21.75" thickBot="1">
      <c r="A37" s="94"/>
      <c r="B37" s="19" t="s">
        <v>859</v>
      </c>
      <c r="C37" s="19" t="s">
        <v>1099</v>
      </c>
      <c r="D37" s="28" t="s">
        <v>1116</v>
      </c>
      <c r="E37" s="974" t="s">
        <v>29</v>
      </c>
      <c r="F37" s="974"/>
      <c r="G37" s="924"/>
      <c r="H37" s="509"/>
      <c r="I37" s="684" t="s">
        <v>497</v>
      </c>
      <c r="J37" s="509"/>
      <c r="K37" s="684" t="s">
        <v>497</v>
      </c>
      <c r="L37" s="509"/>
      <c r="M37" s="684" t="s">
        <v>497</v>
      </c>
      <c r="N37" s="261" t="s">
        <v>673</v>
      </c>
      <c r="O37" s="261"/>
      <c r="P37" s="261"/>
      <c r="Q37" s="261" t="s">
        <v>432</v>
      </c>
      <c r="R37" s="330"/>
      <c r="S37" s="330"/>
      <c r="T37" s="330"/>
      <c r="U37" s="330"/>
      <c r="V37" s="330"/>
      <c r="W37" s="330"/>
      <c r="X37" s="330"/>
      <c r="Y37" s="330"/>
      <c r="Z37" s="382" t="s">
        <v>452</v>
      </c>
    </row>
    <row r="38" spans="1:26" s="221" customFormat="1" ht="21.75" thickBot="1">
      <c r="A38" s="95"/>
      <c r="B38" s="29"/>
      <c r="C38" s="29" t="s">
        <v>859</v>
      </c>
      <c r="D38" s="30" t="s">
        <v>1099</v>
      </c>
      <c r="E38" s="30" t="s">
        <v>1116</v>
      </c>
      <c r="F38" s="30" t="s">
        <v>1101</v>
      </c>
      <c r="G38" s="234" t="s">
        <v>1232</v>
      </c>
      <c r="H38" s="508"/>
      <c r="I38" s="729" t="s">
        <v>497</v>
      </c>
      <c r="J38" s="508"/>
      <c r="K38" s="729" t="s">
        <v>497</v>
      </c>
      <c r="L38" s="508"/>
      <c r="M38" s="729" t="s">
        <v>497</v>
      </c>
      <c r="N38" s="729"/>
      <c r="O38" s="578"/>
      <c r="P38" s="578"/>
      <c r="Q38" s="578" t="s">
        <v>431</v>
      </c>
      <c r="R38" s="324"/>
      <c r="S38" s="324"/>
      <c r="T38" s="324"/>
      <c r="U38" s="324"/>
      <c r="V38" s="324"/>
      <c r="W38" s="324"/>
      <c r="X38" s="324"/>
      <c r="Y38" s="324"/>
      <c r="Z38" s="407"/>
    </row>
    <row r="39" spans="1:26" s="221" customFormat="1" ht="21.75" thickBot="1">
      <c r="A39" s="91"/>
      <c r="B39" s="14"/>
      <c r="C39" s="14"/>
      <c r="D39" s="14" t="s">
        <v>859</v>
      </c>
      <c r="E39" s="31" t="s">
        <v>1099</v>
      </c>
      <c r="F39" s="31" t="s">
        <v>1116</v>
      </c>
      <c r="G39" s="15" t="s">
        <v>317</v>
      </c>
      <c r="H39" s="491"/>
      <c r="I39" s="707" t="s">
        <v>497</v>
      </c>
      <c r="J39" s="491"/>
      <c r="K39" s="707" t="s">
        <v>497</v>
      </c>
      <c r="L39" s="491"/>
      <c r="M39" s="707" t="s">
        <v>497</v>
      </c>
      <c r="N39" s="690"/>
      <c r="O39" s="646"/>
      <c r="P39" s="646"/>
      <c r="Q39" s="266" t="s">
        <v>439</v>
      </c>
      <c r="R39" s="249"/>
      <c r="S39" s="249"/>
      <c r="T39" s="249"/>
      <c r="U39" s="249"/>
      <c r="V39" s="249"/>
      <c r="W39" s="249"/>
      <c r="X39" s="249"/>
      <c r="Y39" s="249"/>
      <c r="Z39" s="407"/>
    </row>
    <row r="40" spans="1:26" s="221" customFormat="1" ht="21.75" thickBot="1">
      <c r="A40" s="91"/>
      <c r="B40" s="14"/>
      <c r="C40" s="14"/>
      <c r="D40" s="14" t="s">
        <v>859</v>
      </c>
      <c r="E40" s="31" t="s">
        <v>1099</v>
      </c>
      <c r="F40" s="31" t="s">
        <v>1116</v>
      </c>
      <c r="G40" s="15" t="s">
        <v>318</v>
      </c>
      <c r="H40" s="491"/>
      <c r="I40" s="707" t="s">
        <v>497</v>
      </c>
      <c r="J40" s="491"/>
      <c r="K40" s="707" t="s">
        <v>497</v>
      </c>
      <c r="L40" s="491"/>
      <c r="M40" s="707" t="s">
        <v>497</v>
      </c>
      <c r="N40" s="690"/>
      <c r="O40" s="646"/>
      <c r="P40" s="646"/>
      <c r="Q40" s="266" t="s">
        <v>439</v>
      </c>
      <c r="R40" s="249"/>
      <c r="S40" s="249"/>
      <c r="T40" s="249"/>
      <c r="U40" s="249"/>
      <c r="V40" s="249"/>
      <c r="W40" s="249"/>
      <c r="X40" s="249"/>
      <c r="Y40" s="249"/>
      <c r="Z40" s="407"/>
    </row>
    <row r="41" spans="1:26" s="221" customFormat="1" ht="21.75" thickBot="1">
      <c r="A41" s="91"/>
      <c r="B41" s="14"/>
      <c r="C41" s="14"/>
      <c r="D41" s="14" t="s">
        <v>859</v>
      </c>
      <c r="E41" s="31" t="s">
        <v>1099</v>
      </c>
      <c r="F41" s="31" t="s">
        <v>1116</v>
      </c>
      <c r="G41" s="15" t="s">
        <v>319</v>
      </c>
      <c r="H41" s="491"/>
      <c r="I41" s="707" t="s">
        <v>497</v>
      </c>
      <c r="J41" s="491"/>
      <c r="K41" s="707" t="s">
        <v>497</v>
      </c>
      <c r="L41" s="491"/>
      <c r="M41" s="707" t="s">
        <v>497</v>
      </c>
      <c r="N41" s="690"/>
      <c r="O41" s="646"/>
      <c r="P41" s="646"/>
      <c r="Q41" s="266" t="s">
        <v>439</v>
      </c>
      <c r="R41" s="249"/>
      <c r="S41" s="249"/>
      <c r="T41" s="249"/>
      <c r="U41" s="249"/>
      <c r="V41" s="249"/>
      <c r="W41" s="249"/>
      <c r="X41" s="249"/>
      <c r="Y41" s="249"/>
      <c r="Z41" s="407"/>
    </row>
    <row r="42" spans="1:26" s="221" customFormat="1" ht="21.75" thickBot="1">
      <c r="A42" s="91"/>
      <c r="B42" s="14"/>
      <c r="C42" s="14"/>
      <c r="D42" s="14" t="s">
        <v>859</v>
      </c>
      <c r="E42" s="31" t="s">
        <v>1099</v>
      </c>
      <c r="F42" s="31" t="s">
        <v>1116</v>
      </c>
      <c r="G42" s="15" t="s">
        <v>320</v>
      </c>
      <c r="H42" s="491"/>
      <c r="I42" s="707" t="s">
        <v>497</v>
      </c>
      <c r="J42" s="491"/>
      <c r="K42" s="707" t="s">
        <v>497</v>
      </c>
      <c r="L42" s="491"/>
      <c r="M42" s="707" t="s">
        <v>497</v>
      </c>
      <c r="N42" s="690"/>
      <c r="O42" s="646"/>
      <c r="P42" s="646"/>
      <c r="Q42" s="266" t="s">
        <v>439</v>
      </c>
      <c r="R42" s="249"/>
      <c r="S42" s="249"/>
      <c r="T42" s="249"/>
      <c r="U42" s="249"/>
      <c r="V42" s="249"/>
      <c r="W42" s="249"/>
      <c r="X42" s="249"/>
      <c r="Y42" s="249"/>
      <c r="Z42" s="407"/>
    </row>
    <row r="43" spans="1:26" s="410" customFormat="1" ht="21.75" thickBot="1">
      <c r="A43" s="91"/>
      <c r="B43" s="14"/>
      <c r="C43" s="14"/>
      <c r="D43" s="14" t="s">
        <v>859</v>
      </c>
      <c r="E43" s="31" t="s">
        <v>1099</v>
      </c>
      <c r="F43" s="31" t="s">
        <v>1116</v>
      </c>
      <c r="G43" s="15" t="s">
        <v>321</v>
      </c>
      <c r="H43" s="491"/>
      <c r="I43" s="707" t="s">
        <v>497</v>
      </c>
      <c r="J43" s="491"/>
      <c r="K43" s="707" t="s">
        <v>497</v>
      </c>
      <c r="L43" s="491"/>
      <c r="M43" s="707" t="s">
        <v>497</v>
      </c>
      <c r="N43" s="690"/>
      <c r="O43" s="646"/>
      <c r="P43" s="646"/>
      <c r="Q43" s="266" t="s">
        <v>439</v>
      </c>
      <c r="R43" s="249"/>
      <c r="S43" s="249"/>
      <c r="T43" s="249"/>
      <c r="U43" s="249"/>
      <c r="V43" s="249"/>
      <c r="W43" s="249"/>
      <c r="X43" s="249"/>
      <c r="Y43" s="249"/>
      <c r="Z43" s="409"/>
    </row>
    <row r="44" spans="1:25" ht="21.75" thickBot="1">
      <c r="A44" s="95"/>
      <c r="B44" s="29"/>
      <c r="C44" s="29" t="s">
        <v>859</v>
      </c>
      <c r="D44" s="30" t="s">
        <v>1099</v>
      </c>
      <c r="E44" s="30" t="s">
        <v>1116</v>
      </c>
      <c r="F44" s="30" t="s">
        <v>1104</v>
      </c>
      <c r="G44" s="234" t="s">
        <v>1233</v>
      </c>
      <c r="H44" s="508"/>
      <c r="I44" s="729" t="s">
        <v>497</v>
      </c>
      <c r="J44" s="508"/>
      <c r="K44" s="729" t="s">
        <v>497</v>
      </c>
      <c r="L44" s="508"/>
      <c r="M44" s="729" t="s">
        <v>497</v>
      </c>
      <c r="N44" s="729"/>
      <c r="O44" s="578"/>
      <c r="P44" s="578"/>
      <c r="Q44" s="578" t="s">
        <v>431</v>
      </c>
      <c r="R44" s="324"/>
      <c r="S44" s="324"/>
      <c r="T44" s="324"/>
      <c r="U44" s="324"/>
      <c r="V44" s="324"/>
      <c r="W44" s="324"/>
      <c r="X44" s="324"/>
      <c r="Y44" s="324"/>
    </row>
    <row r="45" spans="1:25" ht="21.75" thickBot="1">
      <c r="A45" s="91"/>
      <c r="B45" s="14"/>
      <c r="C45" s="14"/>
      <c r="D45" s="14" t="s">
        <v>859</v>
      </c>
      <c r="E45" s="31" t="s">
        <v>1099</v>
      </c>
      <c r="F45" s="31" t="s">
        <v>1116</v>
      </c>
      <c r="G45" s="15" t="s">
        <v>322</v>
      </c>
      <c r="H45" s="491"/>
      <c r="I45" s="707" t="s">
        <v>497</v>
      </c>
      <c r="J45" s="491"/>
      <c r="K45" s="707" t="s">
        <v>497</v>
      </c>
      <c r="L45" s="491"/>
      <c r="M45" s="707" t="s">
        <v>497</v>
      </c>
      <c r="N45" s="690"/>
      <c r="O45" s="646"/>
      <c r="P45" s="646"/>
      <c r="Q45" s="266" t="s">
        <v>439</v>
      </c>
      <c r="R45" s="249"/>
      <c r="S45" s="249"/>
      <c r="T45" s="249"/>
      <c r="U45" s="249"/>
      <c r="V45" s="249"/>
      <c r="W45" s="249"/>
      <c r="X45" s="249"/>
      <c r="Y45" s="249"/>
    </row>
    <row r="46" spans="1:25" ht="21.75" thickBot="1">
      <c r="A46" s="91"/>
      <c r="B46" s="14"/>
      <c r="C46" s="14"/>
      <c r="D46" s="14" t="s">
        <v>859</v>
      </c>
      <c r="E46" s="31" t="s">
        <v>1099</v>
      </c>
      <c r="F46" s="31" t="s">
        <v>1116</v>
      </c>
      <c r="G46" s="15" t="s">
        <v>323</v>
      </c>
      <c r="H46" s="491"/>
      <c r="I46" s="707" t="s">
        <v>497</v>
      </c>
      <c r="J46" s="491"/>
      <c r="K46" s="707" t="s">
        <v>497</v>
      </c>
      <c r="L46" s="491"/>
      <c r="M46" s="707" t="s">
        <v>497</v>
      </c>
      <c r="N46" s="690"/>
      <c r="O46" s="646"/>
      <c r="P46" s="646"/>
      <c r="Q46" s="266" t="s">
        <v>439</v>
      </c>
      <c r="R46" s="249"/>
      <c r="S46" s="249"/>
      <c r="T46" s="249"/>
      <c r="U46" s="249"/>
      <c r="V46" s="249"/>
      <c r="W46" s="249"/>
      <c r="X46" s="249"/>
      <c r="Y46" s="249"/>
    </row>
    <row r="47" spans="1:25" ht="21.75" thickBot="1">
      <c r="A47" s="91"/>
      <c r="B47" s="14"/>
      <c r="C47" s="14"/>
      <c r="D47" s="14" t="s">
        <v>859</v>
      </c>
      <c r="E47" s="31" t="s">
        <v>1099</v>
      </c>
      <c r="F47" s="31" t="s">
        <v>1116</v>
      </c>
      <c r="G47" s="15" t="s">
        <v>324</v>
      </c>
      <c r="H47" s="491"/>
      <c r="I47" s="707" t="s">
        <v>497</v>
      </c>
      <c r="J47" s="491"/>
      <c r="K47" s="707" t="s">
        <v>497</v>
      </c>
      <c r="L47" s="491"/>
      <c r="M47" s="707" t="s">
        <v>497</v>
      </c>
      <c r="N47" s="690"/>
      <c r="O47" s="646"/>
      <c r="P47" s="646"/>
      <c r="Q47" s="266" t="s">
        <v>439</v>
      </c>
      <c r="R47" s="249"/>
      <c r="S47" s="249"/>
      <c r="T47" s="249"/>
      <c r="U47" s="249"/>
      <c r="V47" s="249"/>
      <c r="W47" s="249"/>
      <c r="X47" s="249"/>
      <c r="Y47" s="249"/>
    </row>
    <row r="48" spans="1:25" ht="21.75" thickBot="1">
      <c r="A48" s="91"/>
      <c r="B48" s="14"/>
      <c r="C48" s="14"/>
      <c r="D48" s="14" t="s">
        <v>859</v>
      </c>
      <c r="E48" s="31" t="s">
        <v>1099</v>
      </c>
      <c r="F48" s="31" t="s">
        <v>1116</v>
      </c>
      <c r="G48" s="15" t="s">
        <v>325</v>
      </c>
      <c r="H48" s="491"/>
      <c r="I48" s="707" t="s">
        <v>497</v>
      </c>
      <c r="J48" s="491"/>
      <c r="K48" s="707" t="s">
        <v>497</v>
      </c>
      <c r="L48" s="491"/>
      <c r="M48" s="707" t="s">
        <v>497</v>
      </c>
      <c r="N48" s="690"/>
      <c r="O48" s="646"/>
      <c r="P48" s="646"/>
      <c r="Q48" s="266" t="s">
        <v>439</v>
      </c>
      <c r="R48" s="249"/>
      <c r="S48" s="249"/>
      <c r="T48" s="249"/>
      <c r="U48" s="249"/>
      <c r="V48" s="249"/>
      <c r="W48" s="249"/>
      <c r="X48" s="249"/>
      <c r="Y48" s="249"/>
    </row>
    <row r="49" spans="1:25" ht="21.75" thickBot="1">
      <c r="A49" s="91"/>
      <c r="B49" s="14"/>
      <c r="C49" s="14"/>
      <c r="D49" s="14" t="s">
        <v>859</v>
      </c>
      <c r="E49" s="31" t="s">
        <v>1099</v>
      </c>
      <c r="F49" s="31" t="s">
        <v>1116</v>
      </c>
      <c r="G49" s="15" t="s">
        <v>326</v>
      </c>
      <c r="H49" s="491"/>
      <c r="I49" s="707" t="s">
        <v>497</v>
      </c>
      <c r="J49" s="491"/>
      <c r="K49" s="707" t="s">
        <v>497</v>
      </c>
      <c r="L49" s="491"/>
      <c r="M49" s="707" t="s">
        <v>497</v>
      </c>
      <c r="N49" s="690"/>
      <c r="O49" s="646"/>
      <c r="P49" s="646"/>
      <c r="Q49" s="266" t="s">
        <v>439</v>
      </c>
      <c r="R49" s="249"/>
      <c r="S49" s="249"/>
      <c r="T49" s="249"/>
      <c r="U49" s="249"/>
      <c r="V49" s="249"/>
      <c r="W49" s="249"/>
      <c r="X49" s="249"/>
      <c r="Y49" s="249"/>
    </row>
    <row r="50" spans="1:26" ht="21.75" thickBot="1">
      <c r="A50" s="87"/>
      <c r="B50" s="3" t="s">
        <v>859</v>
      </c>
      <c r="C50" s="3" t="s">
        <v>1099</v>
      </c>
      <c r="D50" s="4" t="s">
        <v>1118</v>
      </c>
      <c r="E50" s="974" t="s">
        <v>30</v>
      </c>
      <c r="F50" s="974"/>
      <c r="G50" s="924"/>
      <c r="H50" s="468"/>
      <c r="I50" s="698" t="s">
        <v>497</v>
      </c>
      <c r="J50" s="468"/>
      <c r="K50" s="698" t="s">
        <v>497</v>
      </c>
      <c r="L50" s="468"/>
      <c r="M50" s="698" t="s">
        <v>497</v>
      </c>
      <c r="N50" s="261" t="s">
        <v>673</v>
      </c>
      <c r="O50" s="258"/>
      <c r="P50" s="258"/>
      <c r="Q50" s="258" t="s">
        <v>432</v>
      </c>
      <c r="R50" s="329"/>
      <c r="S50" s="329"/>
      <c r="T50" s="329"/>
      <c r="U50" s="329"/>
      <c r="V50" s="329"/>
      <c r="W50" s="329"/>
      <c r="X50" s="329"/>
      <c r="Y50" s="329"/>
      <c r="Z50" s="382" t="s">
        <v>453</v>
      </c>
    </row>
    <row r="51" spans="1:25" ht="21.75" thickBot="1">
      <c r="A51" s="95"/>
      <c r="B51" s="29"/>
      <c r="C51" s="29" t="s">
        <v>859</v>
      </c>
      <c r="D51" s="30" t="s">
        <v>1099</v>
      </c>
      <c r="E51" s="30" t="s">
        <v>1118</v>
      </c>
      <c r="F51" s="30" t="s">
        <v>1101</v>
      </c>
      <c r="G51" s="234" t="s">
        <v>1232</v>
      </c>
      <c r="H51" s="508"/>
      <c r="I51" s="729" t="s">
        <v>497</v>
      </c>
      <c r="J51" s="508"/>
      <c r="K51" s="729" t="s">
        <v>497</v>
      </c>
      <c r="L51" s="508"/>
      <c r="M51" s="729" t="s">
        <v>497</v>
      </c>
      <c r="N51" s="729"/>
      <c r="O51" s="578"/>
      <c r="P51" s="578"/>
      <c r="Q51" s="578" t="s">
        <v>431</v>
      </c>
      <c r="R51" s="324"/>
      <c r="S51" s="324"/>
      <c r="T51" s="324"/>
      <c r="U51" s="324"/>
      <c r="V51" s="324"/>
      <c r="W51" s="324"/>
      <c r="X51" s="324"/>
      <c r="Y51" s="324"/>
    </row>
    <row r="52" spans="1:25" ht="21.75" thickBot="1">
      <c r="A52" s="91"/>
      <c r="B52" s="14"/>
      <c r="C52" s="14"/>
      <c r="D52" s="14" t="s">
        <v>859</v>
      </c>
      <c r="E52" s="31" t="s">
        <v>1099</v>
      </c>
      <c r="F52" s="31" t="s">
        <v>1118</v>
      </c>
      <c r="G52" s="15" t="s">
        <v>317</v>
      </c>
      <c r="H52" s="491"/>
      <c r="I52" s="707" t="s">
        <v>497</v>
      </c>
      <c r="J52" s="491"/>
      <c r="K52" s="707" t="s">
        <v>497</v>
      </c>
      <c r="L52" s="491"/>
      <c r="M52" s="707" t="s">
        <v>497</v>
      </c>
      <c r="N52" s="690"/>
      <c r="O52" s="646"/>
      <c r="P52" s="646"/>
      <c r="Q52" s="266" t="s">
        <v>439</v>
      </c>
      <c r="R52" s="249"/>
      <c r="S52" s="249"/>
      <c r="T52" s="249"/>
      <c r="U52" s="249"/>
      <c r="V52" s="249"/>
      <c r="W52" s="249"/>
      <c r="X52" s="249"/>
      <c r="Y52" s="249"/>
    </row>
    <row r="53" spans="1:25" ht="21.75" thickBot="1">
      <c r="A53" s="91"/>
      <c r="B53" s="14"/>
      <c r="C53" s="14"/>
      <c r="D53" s="14" t="s">
        <v>859</v>
      </c>
      <c r="E53" s="31" t="s">
        <v>1099</v>
      </c>
      <c r="F53" s="31" t="s">
        <v>1118</v>
      </c>
      <c r="G53" s="15" t="s">
        <v>318</v>
      </c>
      <c r="H53" s="491"/>
      <c r="I53" s="707" t="s">
        <v>497</v>
      </c>
      <c r="J53" s="491"/>
      <c r="K53" s="707" t="s">
        <v>497</v>
      </c>
      <c r="L53" s="491"/>
      <c r="M53" s="707" t="s">
        <v>497</v>
      </c>
      <c r="N53" s="690"/>
      <c r="O53" s="646"/>
      <c r="P53" s="646"/>
      <c r="Q53" s="266" t="s">
        <v>439</v>
      </c>
      <c r="R53" s="249"/>
      <c r="S53" s="249"/>
      <c r="T53" s="249"/>
      <c r="U53" s="249"/>
      <c r="V53" s="249"/>
      <c r="W53" s="249"/>
      <c r="X53" s="249"/>
      <c r="Y53" s="249"/>
    </row>
    <row r="54" spans="1:25" ht="21.75" thickBot="1">
      <c r="A54" s="91"/>
      <c r="B54" s="14"/>
      <c r="C54" s="14"/>
      <c r="D54" s="14" t="s">
        <v>859</v>
      </c>
      <c r="E54" s="31" t="s">
        <v>1099</v>
      </c>
      <c r="F54" s="31" t="s">
        <v>1118</v>
      </c>
      <c r="G54" s="15" t="s">
        <v>319</v>
      </c>
      <c r="H54" s="491"/>
      <c r="I54" s="707" t="s">
        <v>497</v>
      </c>
      <c r="J54" s="491"/>
      <c r="K54" s="707" t="s">
        <v>497</v>
      </c>
      <c r="L54" s="491"/>
      <c r="M54" s="707" t="s">
        <v>497</v>
      </c>
      <c r="N54" s="690"/>
      <c r="O54" s="646"/>
      <c r="P54" s="646"/>
      <c r="Q54" s="266" t="s">
        <v>439</v>
      </c>
      <c r="R54" s="249"/>
      <c r="S54" s="249"/>
      <c r="T54" s="249"/>
      <c r="U54" s="249"/>
      <c r="V54" s="249"/>
      <c r="W54" s="249"/>
      <c r="X54" s="249"/>
      <c r="Y54" s="249"/>
    </row>
    <row r="55" spans="1:25" ht="21.75" thickBot="1">
      <c r="A55" s="91"/>
      <c r="B55" s="14"/>
      <c r="C55" s="14"/>
      <c r="D55" s="14" t="s">
        <v>859</v>
      </c>
      <c r="E55" s="31" t="s">
        <v>1099</v>
      </c>
      <c r="F55" s="31" t="s">
        <v>1118</v>
      </c>
      <c r="G55" s="15" t="s">
        <v>320</v>
      </c>
      <c r="H55" s="491"/>
      <c r="I55" s="707" t="s">
        <v>497</v>
      </c>
      <c r="J55" s="491"/>
      <c r="K55" s="707" t="s">
        <v>497</v>
      </c>
      <c r="L55" s="491"/>
      <c r="M55" s="707" t="s">
        <v>497</v>
      </c>
      <c r="N55" s="690"/>
      <c r="O55" s="646"/>
      <c r="P55" s="646"/>
      <c r="Q55" s="266" t="s">
        <v>439</v>
      </c>
      <c r="R55" s="249"/>
      <c r="S55" s="249"/>
      <c r="T55" s="249"/>
      <c r="U55" s="249"/>
      <c r="V55" s="249"/>
      <c r="W55" s="249"/>
      <c r="X55" s="249"/>
      <c r="Y55" s="249"/>
    </row>
    <row r="56" spans="1:25" ht="21.75" thickBot="1">
      <c r="A56" s="91"/>
      <c r="B56" s="14"/>
      <c r="C56" s="14"/>
      <c r="D56" s="14" t="s">
        <v>859</v>
      </c>
      <c r="E56" s="31" t="s">
        <v>1099</v>
      </c>
      <c r="F56" s="31" t="s">
        <v>1118</v>
      </c>
      <c r="G56" s="15" t="s">
        <v>321</v>
      </c>
      <c r="H56" s="491"/>
      <c r="I56" s="707" t="s">
        <v>497</v>
      </c>
      <c r="J56" s="491"/>
      <c r="K56" s="707" t="s">
        <v>497</v>
      </c>
      <c r="L56" s="491"/>
      <c r="M56" s="707" t="s">
        <v>497</v>
      </c>
      <c r="N56" s="690"/>
      <c r="O56" s="646"/>
      <c r="P56" s="646"/>
      <c r="Q56" s="266" t="s">
        <v>439</v>
      </c>
      <c r="R56" s="249"/>
      <c r="S56" s="249"/>
      <c r="T56" s="249"/>
      <c r="U56" s="249"/>
      <c r="V56" s="249"/>
      <c r="W56" s="249"/>
      <c r="X56" s="249"/>
      <c r="Y56" s="249"/>
    </row>
    <row r="57" spans="1:25" ht="21.75" thickBot="1">
      <c r="A57" s="95"/>
      <c r="B57" s="29"/>
      <c r="C57" s="29" t="s">
        <v>859</v>
      </c>
      <c r="D57" s="30" t="s">
        <v>1099</v>
      </c>
      <c r="E57" s="30" t="s">
        <v>1118</v>
      </c>
      <c r="F57" s="30" t="s">
        <v>1104</v>
      </c>
      <c r="G57" s="234" t="s">
        <v>1233</v>
      </c>
      <c r="H57" s="508"/>
      <c r="I57" s="729" t="s">
        <v>497</v>
      </c>
      <c r="J57" s="508"/>
      <c r="K57" s="729" t="s">
        <v>497</v>
      </c>
      <c r="L57" s="508"/>
      <c r="M57" s="729" t="s">
        <v>497</v>
      </c>
      <c r="N57" s="729"/>
      <c r="O57" s="578"/>
      <c r="P57" s="578"/>
      <c r="Q57" s="578" t="s">
        <v>431</v>
      </c>
      <c r="R57" s="324"/>
      <c r="S57" s="324"/>
      <c r="T57" s="324"/>
      <c r="U57" s="324"/>
      <c r="V57" s="324"/>
      <c r="W57" s="324"/>
      <c r="X57" s="324"/>
      <c r="Y57" s="324"/>
    </row>
    <row r="58" spans="1:25" ht="21.75" thickBot="1">
      <c r="A58" s="91"/>
      <c r="B58" s="14"/>
      <c r="C58" s="14"/>
      <c r="D58" s="14" t="s">
        <v>859</v>
      </c>
      <c r="E58" s="31" t="s">
        <v>1099</v>
      </c>
      <c r="F58" s="31" t="s">
        <v>1118</v>
      </c>
      <c r="G58" s="15" t="s">
        <v>322</v>
      </c>
      <c r="H58" s="491"/>
      <c r="I58" s="707" t="s">
        <v>497</v>
      </c>
      <c r="J58" s="491"/>
      <c r="K58" s="707" t="s">
        <v>497</v>
      </c>
      <c r="L58" s="491"/>
      <c r="M58" s="707" t="s">
        <v>497</v>
      </c>
      <c r="N58" s="690"/>
      <c r="O58" s="646"/>
      <c r="P58" s="646"/>
      <c r="Q58" s="266" t="s">
        <v>439</v>
      </c>
      <c r="R58" s="249"/>
      <c r="S58" s="249"/>
      <c r="T58" s="249"/>
      <c r="U58" s="249"/>
      <c r="V58" s="249"/>
      <c r="W58" s="249"/>
      <c r="X58" s="249"/>
      <c r="Y58" s="249"/>
    </row>
    <row r="59" spans="1:25" ht="21.75" thickBot="1">
      <c r="A59" s="91"/>
      <c r="B59" s="14"/>
      <c r="C59" s="14"/>
      <c r="D59" s="14" t="s">
        <v>859</v>
      </c>
      <c r="E59" s="31" t="s">
        <v>1099</v>
      </c>
      <c r="F59" s="31" t="s">
        <v>1118</v>
      </c>
      <c r="G59" s="15" t="s">
        <v>323</v>
      </c>
      <c r="H59" s="491"/>
      <c r="I59" s="707" t="s">
        <v>497</v>
      </c>
      <c r="J59" s="491"/>
      <c r="K59" s="707" t="s">
        <v>497</v>
      </c>
      <c r="L59" s="491"/>
      <c r="M59" s="707" t="s">
        <v>497</v>
      </c>
      <c r="N59" s="690"/>
      <c r="O59" s="646"/>
      <c r="P59" s="646"/>
      <c r="Q59" s="266" t="s">
        <v>439</v>
      </c>
      <c r="R59" s="249"/>
      <c r="S59" s="249"/>
      <c r="T59" s="249"/>
      <c r="U59" s="249"/>
      <c r="V59" s="249"/>
      <c r="W59" s="249"/>
      <c r="X59" s="249"/>
      <c r="Y59" s="249"/>
    </row>
    <row r="60" spans="1:25" ht="21.75" thickBot="1">
      <c r="A60" s="91"/>
      <c r="B60" s="14"/>
      <c r="C60" s="14"/>
      <c r="D60" s="14" t="s">
        <v>859</v>
      </c>
      <c r="E60" s="31" t="s">
        <v>1099</v>
      </c>
      <c r="F60" s="31" t="s">
        <v>1118</v>
      </c>
      <c r="G60" s="15" t="s">
        <v>324</v>
      </c>
      <c r="H60" s="491"/>
      <c r="I60" s="707" t="s">
        <v>497</v>
      </c>
      <c r="J60" s="491"/>
      <c r="K60" s="707" t="s">
        <v>497</v>
      </c>
      <c r="L60" s="491"/>
      <c r="M60" s="707" t="s">
        <v>497</v>
      </c>
      <c r="N60" s="690"/>
      <c r="O60" s="646"/>
      <c r="P60" s="646"/>
      <c r="Q60" s="266" t="s">
        <v>439</v>
      </c>
      <c r="R60" s="249"/>
      <c r="S60" s="249"/>
      <c r="T60" s="249"/>
      <c r="U60" s="249"/>
      <c r="V60" s="249"/>
      <c r="W60" s="249"/>
      <c r="X60" s="249"/>
      <c r="Y60" s="249"/>
    </row>
    <row r="61" spans="1:25" ht="21.75" thickBot="1">
      <c r="A61" s="91"/>
      <c r="B61" s="14"/>
      <c r="C61" s="14"/>
      <c r="D61" s="14" t="s">
        <v>859</v>
      </c>
      <c r="E61" s="31" t="s">
        <v>1099</v>
      </c>
      <c r="F61" s="31" t="s">
        <v>1118</v>
      </c>
      <c r="G61" s="15" t="s">
        <v>325</v>
      </c>
      <c r="H61" s="491"/>
      <c r="I61" s="707" t="s">
        <v>497</v>
      </c>
      <c r="J61" s="491"/>
      <c r="K61" s="707" t="s">
        <v>497</v>
      </c>
      <c r="L61" s="491"/>
      <c r="M61" s="707" t="s">
        <v>497</v>
      </c>
      <c r="N61" s="690"/>
      <c r="O61" s="646"/>
      <c r="P61" s="646"/>
      <c r="Q61" s="266" t="s">
        <v>439</v>
      </c>
      <c r="R61" s="249"/>
      <c r="S61" s="249"/>
      <c r="T61" s="249"/>
      <c r="U61" s="249"/>
      <c r="V61" s="249"/>
      <c r="W61" s="249"/>
      <c r="X61" s="249"/>
      <c r="Y61" s="249"/>
    </row>
    <row r="62" spans="1:25" ht="21.75" thickBot="1">
      <c r="A62" s="91"/>
      <c r="B62" s="14"/>
      <c r="C62" s="14"/>
      <c r="D62" s="14" t="s">
        <v>859</v>
      </c>
      <c r="E62" s="31" t="s">
        <v>1099</v>
      </c>
      <c r="F62" s="31" t="s">
        <v>1118</v>
      </c>
      <c r="G62" s="15" t="s">
        <v>326</v>
      </c>
      <c r="H62" s="491"/>
      <c r="I62" s="707" t="s">
        <v>497</v>
      </c>
      <c r="J62" s="491"/>
      <c r="K62" s="707" t="s">
        <v>497</v>
      </c>
      <c r="L62" s="491"/>
      <c r="M62" s="707" t="s">
        <v>497</v>
      </c>
      <c r="N62" s="690"/>
      <c r="O62" s="646"/>
      <c r="P62" s="646"/>
      <c r="Q62" s="266" t="s">
        <v>439</v>
      </c>
      <c r="R62" s="249"/>
      <c r="S62" s="249"/>
      <c r="T62" s="249"/>
      <c r="U62" s="249"/>
      <c r="V62" s="249"/>
      <c r="W62" s="249"/>
      <c r="X62" s="249"/>
      <c r="Y62" s="249"/>
    </row>
    <row r="63" spans="1:25" ht="21.75" thickBot="1">
      <c r="A63" s="104"/>
      <c r="B63" s="47" t="s">
        <v>859</v>
      </c>
      <c r="C63" s="47" t="s">
        <v>1099</v>
      </c>
      <c r="D63" s="48" t="s">
        <v>1120</v>
      </c>
      <c r="E63" s="978" t="s">
        <v>31</v>
      </c>
      <c r="F63" s="978"/>
      <c r="G63" s="990"/>
      <c r="H63" s="536"/>
      <c r="I63" s="696" t="s">
        <v>497</v>
      </c>
      <c r="J63" s="536"/>
      <c r="K63" s="696" t="s">
        <v>497</v>
      </c>
      <c r="L63" s="536"/>
      <c r="M63" s="696" t="s">
        <v>497</v>
      </c>
      <c r="N63" s="579" t="s">
        <v>673</v>
      </c>
      <c r="O63" s="579"/>
      <c r="P63" s="579"/>
      <c r="Q63" s="579" t="s">
        <v>432</v>
      </c>
      <c r="R63" s="373"/>
      <c r="S63" s="373"/>
      <c r="T63" s="373"/>
      <c r="U63" s="373"/>
      <c r="V63" s="373"/>
      <c r="W63" s="373"/>
      <c r="X63" s="373"/>
      <c r="Y63" s="373"/>
    </row>
    <row r="64" spans="1:25" ht="21.75" thickBot="1">
      <c r="A64" s="91"/>
      <c r="B64" s="14"/>
      <c r="C64" s="14" t="s">
        <v>859</v>
      </c>
      <c r="D64" s="31" t="s">
        <v>1099</v>
      </c>
      <c r="E64" s="31" t="s">
        <v>1120</v>
      </c>
      <c r="F64" s="15" t="s">
        <v>317</v>
      </c>
      <c r="G64" s="223"/>
      <c r="H64" s="412"/>
      <c r="I64" s="771" t="s">
        <v>497</v>
      </c>
      <c r="J64" s="412"/>
      <c r="K64" s="771" t="s">
        <v>497</v>
      </c>
      <c r="L64" s="412"/>
      <c r="M64" s="771" t="s">
        <v>497</v>
      </c>
      <c r="N64" s="690"/>
      <c r="O64" s="646"/>
      <c r="P64" s="646"/>
      <c r="Q64" s="578" t="s">
        <v>439</v>
      </c>
      <c r="R64" s="249"/>
      <c r="S64" s="249"/>
      <c r="T64" s="249"/>
      <c r="U64" s="249"/>
      <c r="V64" s="249"/>
      <c r="W64" s="249"/>
      <c r="X64" s="249"/>
      <c r="Y64" s="249"/>
    </row>
    <row r="65" spans="1:25" ht="21.75" thickBot="1">
      <c r="A65" s="91"/>
      <c r="B65" s="14"/>
      <c r="C65" s="14" t="s">
        <v>859</v>
      </c>
      <c r="D65" s="31" t="s">
        <v>1099</v>
      </c>
      <c r="E65" s="31" t="s">
        <v>1120</v>
      </c>
      <c r="F65" s="15" t="s">
        <v>318</v>
      </c>
      <c r="G65" s="223"/>
      <c r="H65" s="412"/>
      <c r="I65" s="771" t="s">
        <v>497</v>
      </c>
      <c r="J65" s="412"/>
      <c r="K65" s="771" t="s">
        <v>497</v>
      </c>
      <c r="L65" s="412"/>
      <c r="M65" s="771" t="s">
        <v>497</v>
      </c>
      <c r="N65" s="690"/>
      <c r="O65" s="646"/>
      <c r="P65" s="646"/>
      <c r="Q65" s="578" t="s">
        <v>439</v>
      </c>
      <c r="R65" s="249"/>
      <c r="S65" s="249"/>
      <c r="T65" s="249"/>
      <c r="U65" s="249"/>
      <c r="V65" s="249"/>
      <c r="W65" s="249"/>
      <c r="X65" s="249"/>
      <c r="Y65" s="249"/>
    </row>
    <row r="66" spans="1:25" ht="21.75" thickBot="1">
      <c r="A66" s="91"/>
      <c r="B66" s="14"/>
      <c r="C66" s="14" t="s">
        <v>859</v>
      </c>
      <c r="D66" s="31" t="s">
        <v>1099</v>
      </c>
      <c r="E66" s="31" t="s">
        <v>1120</v>
      </c>
      <c r="F66" s="15" t="s">
        <v>319</v>
      </c>
      <c r="G66" s="223"/>
      <c r="H66" s="412"/>
      <c r="I66" s="771" t="s">
        <v>497</v>
      </c>
      <c r="J66" s="412"/>
      <c r="K66" s="771" t="s">
        <v>497</v>
      </c>
      <c r="L66" s="412"/>
      <c r="M66" s="771" t="s">
        <v>497</v>
      </c>
      <c r="N66" s="690"/>
      <c r="O66" s="646"/>
      <c r="P66" s="646"/>
      <c r="Q66" s="578" t="s">
        <v>439</v>
      </c>
      <c r="R66" s="249"/>
      <c r="S66" s="249"/>
      <c r="T66" s="249"/>
      <c r="U66" s="249"/>
      <c r="V66" s="249"/>
      <c r="W66" s="249"/>
      <c r="X66" s="249"/>
      <c r="Y66" s="249"/>
    </row>
    <row r="67" spans="1:25" ht="21.75" thickBot="1">
      <c r="A67" s="91"/>
      <c r="B67" s="14"/>
      <c r="C67" s="14" t="s">
        <v>859</v>
      </c>
      <c r="D67" s="31" t="s">
        <v>1099</v>
      </c>
      <c r="E67" s="31" t="s">
        <v>1120</v>
      </c>
      <c r="F67" s="15" t="s">
        <v>320</v>
      </c>
      <c r="G67" s="223"/>
      <c r="H67" s="412"/>
      <c r="I67" s="771" t="s">
        <v>497</v>
      </c>
      <c r="J67" s="412"/>
      <c r="K67" s="771" t="s">
        <v>497</v>
      </c>
      <c r="L67" s="412"/>
      <c r="M67" s="771" t="s">
        <v>497</v>
      </c>
      <c r="N67" s="690"/>
      <c r="O67" s="646"/>
      <c r="P67" s="646"/>
      <c r="Q67" s="578" t="s">
        <v>439</v>
      </c>
      <c r="R67" s="249"/>
      <c r="S67" s="249"/>
      <c r="T67" s="249"/>
      <c r="U67" s="249"/>
      <c r="V67" s="249"/>
      <c r="W67" s="249"/>
      <c r="X67" s="249"/>
      <c r="Y67" s="249"/>
    </row>
    <row r="68" spans="1:25" ht="21.75" thickBot="1">
      <c r="A68" s="91"/>
      <c r="B68" s="14"/>
      <c r="C68" s="14" t="s">
        <v>859</v>
      </c>
      <c r="D68" s="31" t="s">
        <v>1099</v>
      </c>
      <c r="E68" s="31" t="s">
        <v>1120</v>
      </c>
      <c r="F68" s="15" t="s">
        <v>321</v>
      </c>
      <c r="G68" s="223"/>
      <c r="H68" s="412"/>
      <c r="I68" s="771" t="s">
        <v>497</v>
      </c>
      <c r="J68" s="412"/>
      <c r="K68" s="771" t="s">
        <v>497</v>
      </c>
      <c r="L68" s="412"/>
      <c r="M68" s="771" t="s">
        <v>497</v>
      </c>
      <c r="N68" s="690"/>
      <c r="O68" s="646"/>
      <c r="P68" s="646"/>
      <c r="Q68" s="578" t="s">
        <v>439</v>
      </c>
      <c r="R68" s="249"/>
      <c r="S68" s="249"/>
      <c r="T68" s="249"/>
      <c r="U68" s="249"/>
      <c r="V68" s="249"/>
      <c r="W68" s="249"/>
      <c r="X68" s="249"/>
      <c r="Y68" s="249"/>
    </row>
    <row r="69" spans="1:26" ht="21.75" thickBot="1">
      <c r="A69" s="64" t="s">
        <v>859</v>
      </c>
      <c r="B69" s="73" t="s">
        <v>1107</v>
      </c>
      <c r="C69" s="961" t="s">
        <v>389</v>
      </c>
      <c r="D69" s="961"/>
      <c r="E69" s="961"/>
      <c r="F69" s="961"/>
      <c r="G69" s="942"/>
      <c r="H69" s="470"/>
      <c r="I69" s="837">
        <v>76333</v>
      </c>
      <c r="J69" s="837"/>
      <c r="K69" s="837">
        <v>44667</v>
      </c>
      <c r="L69" s="837"/>
      <c r="M69" s="837">
        <v>81380</v>
      </c>
      <c r="N69" s="257"/>
      <c r="O69" s="257" t="s">
        <v>640</v>
      </c>
      <c r="P69" s="257" t="s">
        <v>616</v>
      </c>
      <c r="Q69" s="257" t="s">
        <v>430</v>
      </c>
      <c r="R69" s="328" t="s">
        <v>555</v>
      </c>
      <c r="S69" s="328"/>
      <c r="T69" s="328" t="s">
        <v>555</v>
      </c>
      <c r="U69" s="328" t="s">
        <v>555</v>
      </c>
      <c r="V69" s="328" t="s">
        <v>555</v>
      </c>
      <c r="W69" s="328" t="s">
        <v>555</v>
      </c>
      <c r="X69" s="328" t="s">
        <v>555</v>
      </c>
      <c r="Y69" s="328"/>
      <c r="Z69" s="382" t="s">
        <v>454</v>
      </c>
    </row>
    <row r="70" spans="1:25" ht="21.75" thickBot="1">
      <c r="A70" s="107"/>
      <c r="B70" s="56" t="s">
        <v>859</v>
      </c>
      <c r="C70" s="56" t="s">
        <v>1107</v>
      </c>
      <c r="D70" s="57" t="s">
        <v>1101</v>
      </c>
      <c r="E70" s="995" t="s">
        <v>8</v>
      </c>
      <c r="F70" s="995"/>
      <c r="G70" s="996"/>
      <c r="H70" s="584"/>
      <c r="I70" s="838">
        <v>76333</v>
      </c>
      <c r="J70" s="838"/>
      <c r="K70" s="838">
        <v>44667</v>
      </c>
      <c r="L70" s="838"/>
      <c r="M70" s="838">
        <v>81380</v>
      </c>
      <c r="N70" s="580"/>
      <c r="O70" s="580"/>
      <c r="P70" s="580"/>
      <c r="Q70" s="580" t="s">
        <v>432</v>
      </c>
      <c r="R70" s="358"/>
      <c r="S70" s="358"/>
      <c r="T70" s="358"/>
      <c r="U70" s="358"/>
      <c r="V70" s="358"/>
      <c r="W70" s="358"/>
      <c r="X70" s="358"/>
      <c r="Y70" s="358"/>
    </row>
    <row r="71" spans="1:25" ht="21.75" thickBot="1">
      <c r="A71" s="95"/>
      <c r="B71" s="29"/>
      <c r="C71" s="29" t="s">
        <v>859</v>
      </c>
      <c r="D71" s="30" t="s">
        <v>1107</v>
      </c>
      <c r="E71" s="30" t="s">
        <v>1099</v>
      </c>
      <c r="F71" s="30" t="s">
        <v>1101</v>
      </c>
      <c r="G71" s="234" t="s">
        <v>932</v>
      </c>
      <c r="H71" s="508"/>
      <c r="I71" s="729">
        <v>5</v>
      </c>
      <c r="J71" s="729"/>
      <c r="K71" s="729">
        <v>5</v>
      </c>
      <c r="L71" s="729"/>
      <c r="M71" s="729">
        <v>6</v>
      </c>
      <c r="N71" s="578" t="s">
        <v>674</v>
      </c>
      <c r="O71" s="578"/>
      <c r="P71" s="578"/>
      <c r="Q71" s="578" t="s">
        <v>431</v>
      </c>
      <c r="R71" s="324"/>
      <c r="S71" s="324"/>
      <c r="T71" s="324"/>
      <c r="U71" s="324"/>
      <c r="V71" s="324"/>
      <c r="W71" s="324"/>
      <c r="X71" s="324"/>
      <c r="Y71" s="324"/>
    </row>
    <row r="72" spans="1:25" ht="21.75" thickBot="1">
      <c r="A72" s="97"/>
      <c r="B72" s="34"/>
      <c r="C72" s="34"/>
      <c r="D72" s="35" t="s">
        <v>859</v>
      </c>
      <c r="E72" s="35" t="s">
        <v>1107</v>
      </c>
      <c r="F72" s="35" t="s">
        <v>1099</v>
      </c>
      <c r="G72" s="497" t="s">
        <v>10</v>
      </c>
      <c r="H72" s="512"/>
      <c r="I72" s="796">
        <v>76333</v>
      </c>
      <c r="J72" s="796"/>
      <c r="K72" s="796">
        <v>44667</v>
      </c>
      <c r="L72" s="796"/>
      <c r="M72" s="796">
        <v>81380</v>
      </c>
      <c r="N72" s="650"/>
      <c r="O72" s="650"/>
      <c r="P72" s="650"/>
      <c r="Q72" s="581" t="s">
        <v>439</v>
      </c>
      <c r="R72" s="368"/>
      <c r="S72" s="368"/>
      <c r="T72" s="368"/>
      <c r="U72" s="368"/>
      <c r="V72" s="368"/>
      <c r="W72" s="368"/>
      <c r="X72" s="368"/>
      <c r="Y72" s="368"/>
    </row>
    <row r="73" spans="1:25" ht="21.75" thickBot="1">
      <c r="A73" s="97"/>
      <c r="B73" s="34"/>
      <c r="C73" s="34"/>
      <c r="D73" s="35" t="s">
        <v>859</v>
      </c>
      <c r="E73" s="35" t="s">
        <v>1107</v>
      </c>
      <c r="F73" s="35" t="s">
        <v>1099</v>
      </c>
      <c r="G73" s="191" t="s">
        <v>11</v>
      </c>
      <c r="H73" s="512"/>
      <c r="I73" s="690" t="s">
        <v>497</v>
      </c>
      <c r="J73" s="690"/>
      <c r="K73" s="690" t="s">
        <v>497</v>
      </c>
      <c r="L73" s="690"/>
      <c r="M73" s="690" t="s">
        <v>497</v>
      </c>
      <c r="N73" s="650"/>
      <c r="O73" s="650"/>
      <c r="P73" s="650"/>
      <c r="Q73" s="581" t="s">
        <v>439</v>
      </c>
      <c r="R73" s="368"/>
      <c r="S73" s="368"/>
      <c r="T73" s="368"/>
      <c r="U73" s="368"/>
      <c r="V73" s="368"/>
      <c r="W73" s="368"/>
      <c r="X73" s="368"/>
      <c r="Y73" s="368"/>
    </row>
    <row r="74" spans="1:25" ht="21.75" thickBot="1">
      <c r="A74" s="98"/>
      <c r="B74" s="37"/>
      <c r="C74" s="29" t="s">
        <v>859</v>
      </c>
      <c r="D74" s="30" t="s">
        <v>1107</v>
      </c>
      <c r="E74" s="38" t="s">
        <v>1099</v>
      </c>
      <c r="F74" s="38" t="s">
        <v>1104</v>
      </c>
      <c r="G74" s="234" t="s">
        <v>933</v>
      </c>
      <c r="H74" s="508"/>
      <c r="I74" s="729" t="s">
        <v>497</v>
      </c>
      <c r="J74" s="729"/>
      <c r="K74" s="729" t="s">
        <v>497</v>
      </c>
      <c r="L74" s="729"/>
      <c r="M74" s="729" t="s">
        <v>497</v>
      </c>
      <c r="N74" s="564" t="s">
        <v>675</v>
      </c>
      <c r="O74" s="564"/>
      <c r="P74" s="564"/>
      <c r="Q74" s="578" t="s">
        <v>431</v>
      </c>
      <c r="R74" s="325"/>
      <c r="S74" s="325"/>
      <c r="T74" s="325"/>
      <c r="U74" s="325"/>
      <c r="V74" s="325"/>
      <c r="W74" s="325"/>
      <c r="X74" s="325"/>
      <c r="Y74" s="325"/>
    </row>
    <row r="75" spans="1:26" s="221" customFormat="1" ht="21.75" thickBot="1">
      <c r="A75" s="91"/>
      <c r="B75" s="14"/>
      <c r="C75" s="34"/>
      <c r="D75" s="35" t="s">
        <v>859</v>
      </c>
      <c r="E75" s="31" t="s">
        <v>1107</v>
      </c>
      <c r="F75" s="31" t="s">
        <v>1099</v>
      </c>
      <c r="G75" s="191" t="s">
        <v>1094</v>
      </c>
      <c r="H75" s="512"/>
      <c r="I75" s="709" t="s">
        <v>497</v>
      </c>
      <c r="J75" s="709"/>
      <c r="K75" s="709" t="s">
        <v>497</v>
      </c>
      <c r="L75" s="709"/>
      <c r="M75" s="709" t="s">
        <v>497</v>
      </c>
      <c r="N75" s="646"/>
      <c r="O75" s="646"/>
      <c r="P75" s="646"/>
      <c r="Q75" s="581" t="s">
        <v>439</v>
      </c>
      <c r="R75" s="249"/>
      <c r="S75" s="249"/>
      <c r="T75" s="249"/>
      <c r="U75" s="249"/>
      <c r="V75" s="249"/>
      <c r="W75" s="249"/>
      <c r="X75" s="249"/>
      <c r="Y75" s="249"/>
      <c r="Z75" s="407"/>
    </row>
    <row r="76" spans="1:26" s="221" customFormat="1" ht="21.75" thickBot="1">
      <c r="A76" s="89"/>
      <c r="B76" s="10"/>
      <c r="C76" s="34"/>
      <c r="D76" s="35" t="s">
        <v>859</v>
      </c>
      <c r="E76" s="11" t="s">
        <v>1107</v>
      </c>
      <c r="F76" s="11" t="s">
        <v>1099</v>
      </c>
      <c r="G76" s="576" t="s">
        <v>1095</v>
      </c>
      <c r="H76" s="356"/>
      <c r="I76" s="692" t="s">
        <v>497</v>
      </c>
      <c r="J76" s="692"/>
      <c r="K76" s="692" t="s">
        <v>497</v>
      </c>
      <c r="L76" s="692"/>
      <c r="M76" s="692" t="s">
        <v>497</v>
      </c>
      <c r="N76" s="672"/>
      <c r="O76" s="672"/>
      <c r="P76" s="672"/>
      <c r="Q76" s="581" t="s">
        <v>439</v>
      </c>
      <c r="R76" s="248"/>
      <c r="S76" s="248"/>
      <c r="T76" s="248"/>
      <c r="U76" s="248"/>
      <c r="V76" s="248"/>
      <c r="W76" s="248"/>
      <c r="X76" s="248"/>
      <c r="Y76" s="248"/>
      <c r="Z76" s="407"/>
    </row>
    <row r="77" spans="1:25" ht="21.75" thickBot="1">
      <c r="A77" s="94"/>
      <c r="B77" s="19" t="s">
        <v>859</v>
      </c>
      <c r="C77" s="19" t="s">
        <v>1107</v>
      </c>
      <c r="D77" s="28" t="s">
        <v>1104</v>
      </c>
      <c r="E77" s="974" t="s">
        <v>12</v>
      </c>
      <c r="F77" s="974"/>
      <c r="G77" s="924"/>
      <c r="H77" s="509"/>
      <c r="I77" s="684" t="s">
        <v>497</v>
      </c>
      <c r="J77" s="684"/>
      <c r="K77" s="684" t="s">
        <v>497</v>
      </c>
      <c r="L77" s="684"/>
      <c r="M77" s="684" t="s">
        <v>497</v>
      </c>
      <c r="N77" s="261"/>
      <c r="O77" s="261"/>
      <c r="P77" s="261"/>
      <c r="Q77" s="580" t="s">
        <v>432</v>
      </c>
      <c r="R77" s="330"/>
      <c r="S77" s="330"/>
      <c r="T77" s="330"/>
      <c r="U77" s="330"/>
      <c r="V77" s="330"/>
      <c r="W77" s="330"/>
      <c r="X77" s="330"/>
      <c r="Y77" s="330"/>
    </row>
    <row r="78" spans="1:25" ht="21.75" thickBot="1">
      <c r="A78" s="98"/>
      <c r="B78" s="37"/>
      <c r="C78" s="29" t="s">
        <v>859</v>
      </c>
      <c r="D78" s="30" t="s">
        <v>1107</v>
      </c>
      <c r="E78" s="38" t="s">
        <v>1107</v>
      </c>
      <c r="F78" s="38" t="s">
        <v>1101</v>
      </c>
      <c r="G78" s="496" t="s">
        <v>9</v>
      </c>
      <c r="H78" s="511"/>
      <c r="I78" s="705" t="s">
        <v>497</v>
      </c>
      <c r="J78" s="705"/>
      <c r="K78" s="705" t="s">
        <v>497</v>
      </c>
      <c r="L78" s="705"/>
      <c r="M78" s="705" t="s">
        <v>497</v>
      </c>
      <c r="N78" s="564" t="s">
        <v>674</v>
      </c>
      <c r="O78" s="564"/>
      <c r="P78" s="564"/>
      <c r="Q78" s="578" t="s">
        <v>431</v>
      </c>
      <c r="R78" s="325"/>
      <c r="S78" s="325"/>
      <c r="T78" s="325"/>
      <c r="U78" s="325"/>
      <c r="V78" s="325"/>
      <c r="W78" s="325"/>
      <c r="X78" s="325"/>
      <c r="Y78" s="325"/>
    </row>
    <row r="79" spans="1:25" ht="21.75" thickBot="1">
      <c r="A79" s="91"/>
      <c r="B79" s="14"/>
      <c r="C79" s="34"/>
      <c r="D79" s="35" t="s">
        <v>859</v>
      </c>
      <c r="E79" s="31" t="s">
        <v>1107</v>
      </c>
      <c r="F79" s="31" t="s">
        <v>1107</v>
      </c>
      <c r="G79" s="191" t="s">
        <v>10</v>
      </c>
      <c r="H79" s="512"/>
      <c r="I79" s="709" t="s">
        <v>497</v>
      </c>
      <c r="J79" s="709"/>
      <c r="K79" s="709" t="s">
        <v>497</v>
      </c>
      <c r="L79" s="709"/>
      <c r="M79" s="709" t="s">
        <v>497</v>
      </c>
      <c r="N79" s="646"/>
      <c r="O79" s="646"/>
      <c r="P79" s="646"/>
      <c r="Q79" s="581" t="s">
        <v>439</v>
      </c>
      <c r="R79" s="249"/>
      <c r="S79" s="249"/>
      <c r="T79" s="249"/>
      <c r="U79" s="249"/>
      <c r="V79" s="249"/>
      <c r="W79" s="249"/>
      <c r="X79" s="249"/>
      <c r="Y79" s="249"/>
    </row>
    <row r="80" spans="1:25" ht="21.75" thickBot="1">
      <c r="A80" s="97"/>
      <c r="B80" s="34"/>
      <c r="C80" s="34"/>
      <c r="D80" s="35" t="s">
        <v>859</v>
      </c>
      <c r="E80" s="35" t="s">
        <v>1107</v>
      </c>
      <c r="F80" s="35" t="s">
        <v>1107</v>
      </c>
      <c r="G80" s="191" t="s">
        <v>11</v>
      </c>
      <c r="H80" s="512"/>
      <c r="I80" s="709" t="s">
        <v>497</v>
      </c>
      <c r="J80" s="709"/>
      <c r="K80" s="709" t="s">
        <v>497</v>
      </c>
      <c r="L80" s="709"/>
      <c r="M80" s="709" t="s">
        <v>497</v>
      </c>
      <c r="N80" s="650"/>
      <c r="O80" s="650"/>
      <c r="P80" s="650"/>
      <c r="Q80" s="581" t="s">
        <v>439</v>
      </c>
      <c r="R80" s="368"/>
      <c r="S80" s="368"/>
      <c r="T80" s="368"/>
      <c r="U80" s="368"/>
      <c r="V80" s="368"/>
      <c r="W80" s="368"/>
      <c r="X80" s="368"/>
      <c r="Y80" s="368"/>
    </row>
    <row r="81" spans="1:25" ht="21.75" thickBot="1">
      <c r="A81" s="98"/>
      <c r="B81" s="37"/>
      <c r="C81" s="29" t="s">
        <v>859</v>
      </c>
      <c r="D81" s="30" t="s">
        <v>1107</v>
      </c>
      <c r="E81" s="38" t="s">
        <v>1107</v>
      </c>
      <c r="F81" s="38" t="s">
        <v>1104</v>
      </c>
      <c r="G81" s="234" t="s">
        <v>1242</v>
      </c>
      <c r="H81" s="508"/>
      <c r="I81" s="729" t="s">
        <v>497</v>
      </c>
      <c r="J81" s="729"/>
      <c r="K81" s="729" t="s">
        <v>497</v>
      </c>
      <c r="L81" s="729"/>
      <c r="M81" s="729" t="s">
        <v>497</v>
      </c>
      <c r="N81" s="564" t="s">
        <v>675</v>
      </c>
      <c r="O81" s="564"/>
      <c r="P81" s="564"/>
      <c r="Q81" s="578" t="s">
        <v>431</v>
      </c>
      <c r="R81" s="325"/>
      <c r="S81" s="325"/>
      <c r="T81" s="325"/>
      <c r="U81" s="325"/>
      <c r="V81" s="325"/>
      <c r="W81" s="325"/>
      <c r="X81" s="325"/>
      <c r="Y81" s="325"/>
    </row>
    <row r="82" spans="1:25" ht="21.75" thickBot="1">
      <c r="A82" s="91"/>
      <c r="B82" s="14"/>
      <c r="C82" s="34"/>
      <c r="D82" s="35" t="s">
        <v>859</v>
      </c>
      <c r="E82" s="31" t="s">
        <v>1107</v>
      </c>
      <c r="F82" s="31" t="s">
        <v>1107</v>
      </c>
      <c r="G82" s="191" t="s">
        <v>1094</v>
      </c>
      <c r="H82" s="512"/>
      <c r="I82" s="709" t="s">
        <v>497</v>
      </c>
      <c r="J82" s="709"/>
      <c r="K82" s="709" t="s">
        <v>497</v>
      </c>
      <c r="L82" s="709"/>
      <c r="M82" s="709" t="s">
        <v>497</v>
      </c>
      <c r="N82" s="646"/>
      <c r="O82" s="646"/>
      <c r="P82" s="646"/>
      <c r="Q82" s="581" t="s">
        <v>439</v>
      </c>
      <c r="R82" s="249"/>
      <c r="S82" s="249"/>
      <c r="T82" s="249"/>
      <c r="U82" s="249"/>
      <c r="V82" s="249"/>
      <c r="W82" s="249"/>
      <c r="X82" s="249"/>
      <c r="Y82" s="249"/>
    </row>
    <row r="83" spans="1:25" ht="21.75" thickBot="1">
      <c r="A83" s="97"/>
      <c r="B83" s="34"/>
      <c r="C83" s="34"/>
      <c r="D83" s="35" t="s">
        <v>859</v>
      </c>
      <c r="E83" s="35" t="s">
        <v>1107</v>
      </c>
      <c r="F83" s="35" t="s">
        <v>1107</v>
      </c>
      <c r="G83" s="576" t="s">
        <v>1095</v>
      </c>
      <c r="H83" s="356"/>
      <c r="I83" s="692" t="s">
        <v>497</v>
      </c>
      <c r="J83" s="692"/>
      <c r="K83" s="692" t="s">
        <v>497</v>
      </c>
      <c r="L83" s="692"/>
      <c r="M83" s="692" t="s">
        <v>497</v>
      </c>
      <c r="N83" s="672"/>
      <c r="O83" s="672"/>
      <c r="P83" s="672"/>
      <c r="Q83" s="581" t="s">
        <v>439</v>
      </c>
      <c r="R83" s="368"/>
      <c r="S83" s="368"/>
      <c r="T83" s="368"/>
      <c r="U83" s="368"/>
      <c r="V83" s="368"/>
      <c r="W83" s="368"/>
      <c r="X83" s="368"/>
      <c r="Y83" s="368"/>
    </row>
    <row r="84" spans="1:26" s="411" customFormat="1" ht="21.75" thickBot="1">
      <c r="A84" s="69" t="s">
        <v>859</v>
      </c>
      <c r="B84" s="71" t="s">
        <v>1110</v>
      </c>
      <c r="C84" s="920" t="s">
        <v>390</v>
      </c>
      <c r="D84" s="920"/>
      <c r="E84" s="920"/>
      <c r="F84" s="920"/>
      <c r="G84" s="977"/>
      <c r="H84" s="538"/>
      <c r="I84" s="860">
        <v>804400</v>
      </c>
      <c r="J84" s="860"/>
      <c r="K84" s="860">
        <v>911666</v>
      </c>
      <c r="L84" s="860"/>
      <c r="M84" s="860">
        <v>1247860</v>
      </c>
      <c r="N84" s="267"/>
      <c r="O84" s="267" t="s">
        <v>640</v>
      </c>
      <c r="P84" s="267" t="s">
        <v>616</v>
      </c>
      <c r="Q84" s="267" t="s">
        <v>430</v>
      </c>
      <c r="R84" s="327" t="s">
        <v>555</v>
      </c>
      <c r="S84" s="327"/>
      <c r="T84" s="327" t="s">
        <v>555</v>
      </c>
      <c r="U84" s="327" t="s">
        <v>555</v>
      </c>
      <c r="V84" s="327" t="s">
        <v>555</v>
      </c>
      <c r="W84" s="327" t="s">
        <v>555</v>
      </c>
      <c r="X84" s="327" t="s">
        <v>555</v>
      </c>
      <c r="Y84" s="327"/>
      <c r="Z84" s="382" t="s">
        <v>455</v>
      </c>
    </row>
    <row r="85" spans="1:25" ht="21.75" thickBot="1">
      <c r="A85" s="94"/>
      <c r="B85" s="19" t="s">
        <v>859</v>
      </c>
      <c r="C85" s="19" t="s">
        <v>1110</v>
      </c>
      <c r="D85" s="28" t="s">
        <v>1101</v>
      </c>
      <c r="E85" s="974" t="s">
        <v>13</v>
      </c>
      <c r="F85" s="974"/>
      <c r="G85" s="924"/>
      <c r="H85" s="509"/>
      <c r="I85" s="684" t="s">
        <v>497</v>
      </c>
      <c r="J85" s="509"/>
      <c r="K85" s="684" t="s">
        <v>497</v>
      </c>
      <c r="L85" s="509"/>
      <c r="M85" s="684" t="s">
        <v>497</v>
      </c>
      <c r="N85" s="261"/>
      <c r="O85" s="261"/>
      <c r="P85" s="261"/>
      <c r="Q85" s="261" t="s">
        <v>432</v>
      </c>
      <c r="R85" s="330"/>
      <c r="S85" s="330"/>
      <c r="T85" s="330"/>
      <c r="U85" s="330"/>
      <c r="V85" s="330"/>
      <c r="W85" s="330"/>
      <c r="X85" s="330"/>
      <c r="Y85" s="330"/>
    </row>
    <row r="86" spans="1:25" ht="21.75" thickBot="1">
      <c r="A86" s="91"/>
      <c r="B86" s="14"/>
      <c r="C86" s="14" t="s">
        <v>859</v>
      </c>
      <c r="D86" s="31" t="s">
        <v>1110</v>
      </c>
      <c r="E86" s="31" t="s">
        <v>1099</v>
      </c>
      <c r="F86" s="31" t="s">
        <v>1101</v>
      </c>
      <c r="G86" s="191" t="s">
        <v>9</v>
      </c>
      <c r="H86" s="362"/>
      <c r="I86" s="690" t="s">
        <v>497</v>
      </c>
      <c r="J86" s="362"/>
      <c r="K86" s="690" t="s">
        <v>497</v>
      </c>
      <c r="L86" s="362"/>
      <c r="M86" s="690" t="s">
        <v>497</v>
      </c>
      <c r="N86" s="646" t="s">
        <v>676</v>
      </c>
      <c r="O86" s="646"/>
      <c r="P86" s="646"/>
      <c r="Q86" s="578" t="s">
        <v>439</v>
      </c>
      <c r="R86" s="249"/>
      <c r="S86" s="249"/>
      <c r="T86" s="249"/>
      <c r="U86" s="249"/>
      <c r="V86" s="249"/>
      <c r="W86" s="249"/>
      <c r="X86" s="249"/>
      <c r="Y86" s="249"/>
    </row>
    <row r="87" spans="1:25" ht="21.75" thickBot="1">
      <c r="A87" s="91"/>
      <c r="B87" s="14"/>
      <c r="C87" s="14" t="s">
        <v>859</v>
      </c>
      <c r="D87" s="31" t="s">
        <v>1110</v>
      </c>
      <c r="E87" s="31" t="s">
        <v>1099</v>
      </c>
      <c r="F87" s="31" t="s">
        <v>1104</v>
      </c>
      <c r="G87" s="191" t="s">
        <v>1242</v>
      </c>
      <c r="H87" s="362"/>
      <c r="I87" s="690" t="s">
        <v>497</v>
      </c>
      <c r="J87" s="362"/>
      <c r="K87" s="690" t="s">
        <v>497</v>
      </c>
      <c r="L87" s="362"/>
      <c r="M87" s="690" t="s">
        <v>497</v>
      </c>
      <c r="N87" s="646" t="s">
        <v>677</v>
      </c>
      <c r="O87" s="646"/>
      <c r="P87" s="646"/>
      <c r="Q87" s="578" t="s">
        <v>439</v>
      </c>
      <c r="R87" s="249"/>
      <c r="S87" s="249"/>
      <c r="T87" s="249"/>
      <c r="U87" s="249"/>
      <c r="V87" s="249"/>
      <c r="W87" s="249"/>
      <c r="X87" s="249"/>
      <c r="Y87" s="249"/>
    </row>
    <row r="88" spans="1:25" ht="21.75" thickBot="1">
      <c r="A88" s="94"/>
      <c r="B88" s="19" t="s">
        <v>859</v>
      </c>
      <c r="C88" s="19" t="s">
        <v>1110</v>
      </c>
      <c r="D88" s="28" t="s">
        <v>1104</v>
      </c>
      <c r="E88" s="974" t="s">
        <v>14</v>
      </c>
      <c r="F88" s="974"/>
      <c r="G88" s="924"/>
      <c r="H88" s="509"/>
      <c r="I88" s="839">
        <v>804400</v>
      </c>
      <c r="J88" s="839"/>
      <c r="K88" s="839">
        <v>911666</v>
      </c>
      <c r="L88" s="839"/>
      <c r="M88" s="839">
        <v>1247860</v>
      </c>
      <c r="N88" s="261"/>
      <c r="O88" s="261"/>
      <c r="P88" s="261"/>
      <c r="Q88" s="261" t="s">
        <v>432</v>
      </c>
      <c r="R88" s="330"/>
      <c r="S88" s="330"/>
      <c r="T88" s="330"/>
      <c r="U88" s="330"/>
      <c r="V88" s="330"/>
      <c r="W88" s="330"/>
      <c r="X88" s="330"/>
      <c r="Y88" s="330"/>
    </row>
    <row r="89" spans="1:25" ht="21.75" thickBot="1">
      <c r="A89" s="91"/>
      <c r="B89" s="14"/>
      <c r="C89" s="14" t="s">
        <v>859</v>
      </c>
      <c r="D89" s="31" t="s">
        <v>1110</v>
      </c>
      <c r="E89" s="31" t="s">
        <v>1107</v>
      </c>
      <c r="F89" s="31" t="s">
        <v>1101</v>
      </c>
      <c r="G89" s="191" t="s">
        <v>9</v>
      </c>
      <c r="H89" s="362"/>
      <c r="I89" s="690">
        <v>7</v>
      </c>
      <c r="J89" s="690"/>
      <c r="K89" s="690">
        <v>8</v>
      </c>
      <c r="L89" s="690"/>
      <c r="M89" s="690">
        <v>2</v>
      </c>
      <c r="N89" s="646" t="s">
        <v>676</v>
      </c>
      <c r="O89" s="646"/>
      <c r="P89" s="646"/>
      <c r="Q89" s="578" t="s">
        <v>439</v>
      </c>
      <c r="R89" s="249"/>
      <c r="S89" s="249"/>
      <c r="T89" s="249"/>
      <c r="U89" s="249"/>
      <c r="V89" s="249"/>
      <c r="W89" s="249"/>
      <c r="X89" s="249"/>
      <c r="Y89" s="249"/>
    </row>
    <row r="90" spans="1:25" ht="21.75" thickBot="1">
      <c r="A90" s="91"/>
      <c r="B90" s="14"/>
      <c r="C90" s="14" t="s">
        <v>859</v>
      </c>
      <c r="D90" s="31" t="s">
        <v>1110</v>
      </c>
      <c r="E90" s="31" t="s">
        <v>1107</v>
      </c>
      <c r="F90" s="31" t="s">
        <v>1104</v>
      </c>
      <c r="G90" s="191" t="s">
        <v>1242</v>
      </c>
      <c r="H90" s="362"/>
      <c r="I90" s="690" t="s">
        <v>497</v>
      </c>
      <c r="J90" s="690"/>
      <c r="K90" s="690" t="s">
        <v>497</v>
      </c>
      <c r="L90" s="690"/>
      <c r="M90" s="690" t="s">
        <v>497</v>
      </c>
      <c r="N90" s="646" t="s">
        <v>677</v>
      </c>
      <c r="O90" s="646"/>
      <c r="P90" s="646"/>
      <c r="Q90" s="578" t="s">
        <v>439</v>
      </c>
      <c r="R90" s="249"/>
      <c r="S90" s="249"/>
      <c r="T90" s="249"/>
      <c r="U90" s="249"/>
      <c r="V90" s="249"/>
      <c r="W90" s="249"/>
      <c r="X90" s="249"/>
      <c r="Y90" s="249"/>
    </row>
    <row r="91" spans="1:25" ht="21.75" thickBot="1">
      <c r="A91" s="94"/>
      <c r="B91" s="19" t="s">
        <v>859</v>
      </c>
      <c r="C91" s="19" t="s">
        <v>1110</v>
      </c>
      <c r="D91" s="28" t="s">
        <v>1108</v>
      </c>
      <c r="E91" s="974" t="s">
        <v>15</v>
      </c>
      <c r="F91" s="974"/>
      <c r="G91" s="924"/>
      <c r="H91" s="509"/>
      <c r="I91" s="684" t="s">
        <v>497</v>
      </c>
      <c r="J91" s="509"/>
      <c r="K91" s="684" t="s">
        <v>497</v>
      </c>
      <c r="L91" s="509"/>
      <c r="M91" s="684" t="s">
        <v>497</v>
      </c>
      <c r="N91" s="261"/>
      <c r="O91" s="261"/>
      <c r="P91" s="261"/>
      <c r="Q91" s="261" t="s">
        <v>432</v>
      </c>
      <c r="R91" s="330"/>
      <c r="S91" s="330"/>
      <c r="T91" s="330"/>
      <c r="U91" s="330"/>
      <c r="V91" s="330"/>
      <c r="W91" s="330"/>
      <c r="X91" s="330"/>
      <c r="Y91" s="330"/>
    </row>
    <row r="92" spans="1:25" ht="21.75" thickBot="1">
      <c r="A92" s="91"/>
      <c r="B92" s="14"/>
      <c r="C92" s="14" t="s">
        <v>859</v>
      </c>
      <c r="D92" s="31" t="s">
        <v>1110</v>
      </c>
      <c r="E92" s="31" t="s">
        <v>1110</v>
      </c>
      <c r="F92" s="31" t="s">
        <v>1101</v>
      </c>
      <c r="G92" s="191" t="s">
        <v>9</v>
      </c>
      <c r="H92" s="362"/>
      <c r="I92" s="690" t="s">
        <v>497</v>
      </c>
      <c r="J92" s="362"/>
      <c r="K92" s="690" t="s">
        <v>497</v>
      </c>
      <c r="L92" s="362"/>
      <c r="M92" s="690" t="s">
        <v>497</v>
      </c>
      <c r="N92" s="646" t="s">
        <v>676</v>
      </c>
      <c r="O92" s="646"/>
      <c r="P92" s="646"/>
      <c r="Q92" s="578" t="s">
        <v>439</v>
      </c>
      <c r="R92" s="249"/>
      <c r="S92" s="249"/>
      <c r="T92" s="249"/>
      <c r="U92" s="249"/>
      <c r="V92" s="249"/>
      <c r="W92" s="249"/>
      <c r="X92" s="249"/>
      <c r="Y92" s="249"/>
    </row>
    <row r="93" spans="1:25" ht="21.75" thickBot="1">
      <c r="A93" s="91"/>
      <c r="B93" s="14"/>
      <c r="C93" s="14" t="s">
        <v>859</v>
      </c>
      <c r="D93" s="31" t="s">
        <v>1110</v>
      </c>
      <c r="E93" s="31" t="s">
        <v>1110</v>
      </c>
      <c r="F93" s="31" t="s">
        <v>1104</v>
      </c>
      <c r="G93" s="191" t="s">
        <v>1242</v>
      </c>
      <c r="H93" s="362"/>
      <c r="I93" s="690" t="s">
        <v>497</v>
      </c>
      <c r="J93" s="362"/>
      <c r="K93" s="690" t="s">
        <v>497</v>
      </c>
      <c r="L93" s="362"/>
      <c r="M93" s="690" t="s">
        <v>497</v>
      </c>
      <c r="N93" s="646" t="s">
        <v>677</v>
      </c>
      <c r="O93" s="646"/>
      <c r="P93" s="646"/>
      <c r="Q93" s="578" t="s">
        <v>439</v>
      </c>
      <c r="R93" s="249"/>
      <c r="S93" s="249"/>
      <c r="T93" s="249"/>
      <c r="U93" s="249"/>
      <c r="V93" s="249"/>
      <c r="W93" s="249"/>
      <c r="X93" s="249"/>
      <c r="Y93" s="249"/>
    </row>
    <row r="94" spans="1:25" ht="21.75" thickBot="1">
      <c r="A94" s="94"/>
      <c r="B94" s="19" t="s">
        <v>859</v>
      </c>
      <c r="C94" s="19" t="s">
        <v>1110</v>
      </c>
      <c r="D94" s="28" t="s">
        <v>1129</v>
      </c>
      <c r="E94" s="974" t="s">
        <v>16</v>
      </c>
      <c r="F94" s="974"/>
      <c r="G94" s="924"/>
      <c r="H94" s="509"/>
      <c r="I94" s="684" t="s">
        <v>497</v>
      </c>
      <c r="J94" s="509"/>
      <c r="K94" s="684" t="s">
        <v>497</v>
      </c>
      <c r="L94" s="509"/>
      <c r="M94" s="684" t="s">
        <v>497</v>
      </c>
      <c r="N94" s="261"/>
      <c r="O94" s="261"/>
      <c r="P94" s="261"/>
      <c r="Q94" s="261" t="s">
        <v>432</v>
      </c>
      <c r="R94" s="330"/>
      <c r="S94" s="330"/>
      <c r="T94" s="330"/>
      <c r="U94" s="330"/>
      <c r="V94" s="330"/>
      <c r="W94" s="330"/>
      <c r="X94" s="330"/>
      <c r="Y94" s="330"/>
    </row>
    <row r="95" spans="1:25" ht="21.75" thickBot="1">
      <c r="A95" s="91"/>
      <c r="B95" s="14"/>
      <c r="C95" s="14" t="s">
        <v>859</v>
      </c>
      <c r="D95" s="31" t="s">
        <v>1110</v>
      </c>
      <c r="E95" s="31" t="s">
        <v>1114</v>
      </c>
      <c r="F95" s="31" t="s">
        <v>1101</v>
      </c>
      <c r="G95" s="191" t="s">
        <v>9</v>
      </c>
      <c r="H95" s="362"/>
      <c r="I95" s="690" t="s">
        <v>497</v>
      </c>
      <c r="J95" s="362"/>
      <c r="K95" s="690" t="s">
        <v>497</v>
      </c>
      <c r="L95" s="362"/>
      <c r="M95" s="690" t="s">
        <v>497</v>
      </c>
      <c r="N95" s="646" t="s">
        <v>676</v>
      </c>
      <c r="O95" s="646"/>
      <c r="P95" s="646"/>
      <c r="Q95" s="578" t="s">
        <v>439</v>
      </c>
      <c r="R95" s="249"/>
      <c r="S95" s="249"/>
      <c r="T95" s="249"/>
      <c r="U95" s="249"/>
      <c r="V95" s="249"/>
      <c r="W95" s="249"/>
      <c r="X95" s="249"/>
      <c r="Y95" s="249"/>
    </row>
    <row r="96" spans="1:25" ht="21.75" thickBot="1">
      <c r="A96" s="91"/>
      <c r="B96" s="14"/>
      <c r="C96" s="14" t="s">
        <v>859</v>
      </c>
      <c r="D96" s="31" t="s">
        <v>1110</v>
      </c>
      <c r="E96" s="31" t="s">
        <v>1114</v>
      </c>
      <c r="F96" s="31" t="s">
        <v>1104</v>
      </c>
      <c r="G96" s="191" t="s">
        <v>1242</v>
      </c>
      <c r="H96" s="362"/>
      <c r="I96" s="690" t="s">
        <v>497</v>
      </c>
      <c r="J96" s="362"/>
      <c r="K96" s="690" t="s">
        <v>497</v>
      </c>
      <c r="L96" s="362"/>
      <c r="M96" s="690" t="s">
        <v>497</v>
      </c>
      <c r="N96" s="646" t="s">
        <v>677</v>
      </c>
      <c r="O96" s="646"/>
      <c r="P96" s="646"/>
      <c r="Q96" s="578" t="s">
        <v>439</v>
      </c>
      <c r="R96" s="249"/>
      <c r="S96" s="249"/>
      <c r="T96" s="249"/>
      <c r="U96" s="249"/>
      <c r="V96" s="249"/>
      <c r="W96" s="249"/>
      <c r="X96" s="249"/>
      <c r="Y96" s="249"/>
    </row>
    <row r="97" spans="1:25" ht="21.75" thickBot="1">
      <c r="A97" s="94"/>
      <c r="B97" s="19" t="s">
        <v>859</v>
      </c>
      <c r="C97" s="19" t="s">
        <v>1110</v>
      </c>
      <c r="D97" s="28" t="s">
        <v>1216</v>
      </c>
      <c r="E97" s="974" t="s">
        <v>1009</v>
      </c>
      <c r="F97" s="974"/>
      <c r="G97" s="924"/>
      <c r="H97" s="509"/>
      <c r="I97" s="684" t="s">
        <v>497</v>
      </c>
      <c r="J97" s="509"/>
      <c r="K97" s="684" t="s">
        <v>497</v>
      </c>
      <c r="L97" s="509"/>
      <c r="M97" s="684" t="s">
        <v>497</v>
      </c>
      <c r="N97" s="261"/>
      <c r="O97" s="261"/>
      <c r="P97" s="261"/>
      <c r="Q97" s="261" t="s">
        <v>432</v>
      </c>
      <c r="R97" s="330"/>
      <c r="S97" s="330"/>
      <c r="T97" s="330"/>
      <c r="U97" s="330"/>
      <c r="V97" s="330"/>
      <c r="W97" s="330"/>
      <c r="X97" s="330"/>
      <c r="Y97" s="330"/>
    </row>
    <row r="98" spans="1:25" ht="21.75" thickBot="1">
      <c r="A98" s="91"/>
      <c r="B98" s="14"/>
      <c r="C98" s="14" t="s">
        <v>859</v>
      </c>
      <c r="D98" s="31" t="s">
        <v>1110</v>
      </c>
      <c r="E98" s="31" t="s">
        <v>1116</v>
      </c>
      <c r="F98" s="31" t="s">
        <v>1101</v>
      </c>
      <c r="G98" s="191" t="s">
        <v>9</v>
      </c>
      <c r="H98" s="362"/>
      <c r="I98" s="690" t="s">
        <v>497</v>
      </c>
      <c r="J98" s="362"/>
      <c r="K98" s="690" t="s">
        <v>497</v>
      </c>
      <c r="L98" s="362"/>
      <c r="M98" s="690" t="s">
        <v>497</v>
      </c>
      <c r="N98" s="646" t="s">
        <v>676</v>
      </c>
      <c r="O98" s="646"/>
      <c r="P98" s="646"/>
      <c r="Q98" s="578" t="s">
        <v>439</v>
      </c>
      <c r="R98" s="249"/>
      <c r="S98" s="249"/>
      <c r="T98" s="249"/>
      <c r="U98" s="249"/>
      <c r="V98" s="249"/>
      <c r="W98" s="249"/>
      <c r="X98" s="249"/>
      <c r="Y98" s="249"/>
    </row>
    <row r="99" spans="1:25" ht="21.75" thickBot="1">
      <c r="A99" s="91"/>
      <c r="B99" s="14"/>
      <c r="C99" s="14" t="s">
        <v>859</v>
      </c>
      <c r="D99" s="31" t="s">
        <v>1110</v>
      </c>
      <c r="E99" s="31" t="s">
        <v>1116</v>
      </c>
      <c r="F99" s="31" t="s">
        <v>1104</v>
      </c>
      <c r="G99" s="191" t="s">
        <v>1242</v>
      </c>
      <c r="H99" s="362"/>
      <c r="I99" s="690" t="s">
        <v>497</v>
      </c>
      <c r="J99" s="362"/>
      <c r="K99" s="690" t="s">
        <v>497</v>
      </c>
      <c r="L99" s="362"/>
      <c r="M99" s="690" t="s">
        <v>497</v>
      </c>
      <c r="N99" s="648" t="s">
        <v>677</v>
      </c>
      <c r="O99" s="648"/>
      <c r="P99" s="648"/>
      <c r="Q99" s="578" t="s">
        <v>439</v>
      </c>
      <c r="R99" s="249"/>
      <c r="S99" s="249"/>
      <c r="T99" s="249"/>
      <c r="U99" s="249"/>
      <c r="V99" s="249"/>
      <c r="W99" s="249"/>
      <c r="X99" s="249"/>
      <c r="Y99" s="249"/>
    </row>
    <row r="100" spans="1:26" ht="21">
      <c r="A100" s="69" t="s">
        <v>859</v>
      </c>
      <c r="B100" s="72" t="s">
        <v>1114</v>
      </c>
      <c r="C100" s="920" t="s">
        <v>174</v>
      </c>
      <c r="D100" s="920"/>
      <c r="E100" s="920"/>
      <c r="F100" s="920"/>
      <c r="G100" s="920"/>
      <c r="H100" s="639"/>
      <c r="I100" s="639">
        <f>I108+I123</f>
        <v>12</v>
      </c>
      <c r="J100" s="639"/>
      <c r="K100" s="639">
        <f>K108+K123</f>
        <v>13</v>
      </c>
      <c r="L100" s="639"/>
      <c r="M100" s="639">
        <f>M108+M123</f>
        <v>5</v>
      </c>
      <c r="N100" s="639" t="s">
        <v>678</v>
      </c>
      <c r="O100" s="639" t="s">
        <v>640</v>
      </c>
      <c r="P100" s="639" t="s">
        <v>616</v>
      </c>
      <c r="Q100" s="267" t="s">
        <v>430</v>
      </c>
      <c r="R100" s="327" t="s">
        <v>555</v>
      </c>
      <c r="S100" s="327"/>
      <c r="T100" s="327" t="s">
        <v>555</v>
      </c>
      <c r="U100" s="327" t="s">
        <v>555</v>
      </c>
      <c r="V100" s="327" t="s">
        <v>555</v>
      </c>
      <c r="W100" s="327"/>
      <c r="X100" s="327"/>
      <c r="Y100" s="327"/>
      <c r="Z100" s="356"/>
    </row>
    <row r="101" spans="1:25" ht="21.75" thickBot="1">
      <c r="A101" s="63"/>
      <c r="B101" s="71"/>
      <c r="C101" s="7" t="s">
        <v>1010</v>
      </c>
      <c r="D101" s="7"/>
      <c r="E101" s="7"/>
      <c r="F101" s="7"/>
      <c r="G101" s="7"/>
      <c r="H101" s="682"/>
      <c r="I101" s="682"/>
      <c r="J101" s="682"/>
      <c r="K101" s="682"/>
      <c r="L101" s="682"/>
      <c r="M101" s="682"/>
      <c r="N101" s="291"/>
      <c r="O101" s="291"/>
      <c r="P101" s="291"/>
      <c r="Q101" s="577"/>
      <c r="R101" s="323"/>
      <c r="S101" s="323"/>
      <c r="T101" s="323"/>
      <c r="U101" s="323"/>
      <c r="V101" s="323"/>
      <c r="W101" s="323"/>
      <c r="X101" s="323"/>
      <c r="Y101" s="323"/>
    </row>
    <row r="102" spans="1:25" ht="21.75" thickBot="1">
      <c r="A102" s="104"/>
      <c r="B102" s="47" t="s">
        <v>859</v>
      </c>
      <c r="C102" s="47" t="s">
        <v>1114</v>
      </c>
      <c r="D102" s="48" t="s">
        <v>1101</v>
      </c>
      <c r="E102" s="978" t="s">
        <v>17</v>
      </c>
      <c r="F102" s="978"/>
      <c r="G102" s="990"/>
      <c r="H102" s="696"/>
      <c r="I102" s="696"/>
      <c r="J102" s="696"/>
      <c r="K102" s="696"/>
      <c r="L102" s="696"/>
      <c r="M102" s="696"/>
      <c r="N102" s="580"/>
      <c r="O102" s="580"/>
      <c r="P102" s="580"/>
      <c r="Q102" s="261" t="s">
        <v>432</v>
      </c>
      <c r="R102" s="373"/>
      <c r="S102" s="373"/>
      <c r="T102" s="373"/>
      <c r="U102" s="373"/>
      <c r="V102" s="373"/>
      <c r="W102" s="373"/>
      <c r="X102" s="373"/>
      <c r="Y102" s="373"/>
    </row>
    <row r="103" spans="1:25" ht="21.75" thickBot="1">
      <c r="A103" s="91"/>
      <c r="B103" s="14"/>
      <c r="C103" s="14" t="s">
        <v>859</v>
      </c>
      <c r="D103" s="31" t="s">
        <v>1114</v>
      </c>
      <c r="E103" s="31" t="s">
        <v>1099</v>
      </c>
      <c r="F103" s="31" t="s">
        <v>1101</v>
      </c>
      <c r="G103" s="191" t="s">
        <v>9</v>
      </c>
      <c r="H103" s="690"/>
      <c r="I103" s="690">
        <v>12</v>
      </c>
      <c r="J103" s="690"/>
      <c r="K103" s="690">
        <v>13</v>
      </c>
      <c r="L103" s="690"/>
      <c r="M103" s="690">
        <v>3</v>
      </c>
      <c r="N103" s="646"/>
      <c r="O103" s="646"/>
      <c r="P103" s="646"/>
      <c r="Q103" s="578" t="s">
        <v>439</v>
      </c>
      <c r="R103" s="249"/>
      <c r="S103" s="249"/>
      <c r="T103" s="249"/>
      <c r="U103" s="249"/>
      <c r="V103" s="249"/>
      <c r="W103" s="249"/>
      <c r="X103" s="249"/>
      <c r="Y103" s="249"/>
    </row>
    <row r="104" spans="1:25" ht="21.75" thickBot="1">
      <c r="A104" s="89"/>
      <c r="B104" s="10"/>
      <c r="C104" s="10" t="s">
        <v>859</v>
      </c>
      <c r="D104" s="11" t="s">
        <v>1114</v>
      </c>
      <c r="E104" s="11" t="s">
        <v>1099</v>
      </c>
      <c r="F104" s="11" t="s">
        <v>1104</v>
      </c>
      <c r="G104" s="497" t="s">
        <v>1242</v>
      </c>
      <c r="H104" s="692"/>
      <c r="I104" s="692" t="s">
        <v>497</v>
      </c>
      <c r="J104" s="692"/>
      <c r="K104" s="692" t="s">
        <v>497</v>
      </c>
      <c r="L104" s="692"/>
      <c r="M104" s="692" t="s">
        <v>497</v>
      </c>
      <c r="N104" s="672"/>
      <c r="O104" s="672"/>
      <c r="P104" s="672"/>
      <c r="Q104" s="564" t="s">
        <v>439</v>
      </c>
      <c r="R104" s="248"/>
      <c r="S104" s="248"/>
      <c r="T104" s="248"/>
      <c r="U104" s="248"/>
      <c r="V104" s="248"/>
      <c r="W104" s="248"/>
      <c r="X104" s="248"/>
      <c r="Y104" s="248"/>
    </row>
    <row r="105" spans="1:25" ht="21.75" thickBot="1">
      <c r="A105" s="104"/>
      <c r="B105" s="47" t="s">
        <v>859</v>
      </c>
      <c r="C105" s="47" t="s">
        <v>1114</v>
      </c>
      <c r="D105" s="48" t="s">
        <v>1104</v>
      </c>
      <c r="E105" s="978" t="s">
        <v>18</v>
      </c>
      <c r="F105" s="978"/>
      <c r="G105" s="990"/>
      <c r="H105" s="696"/>
      <c r="I105" s="696" t="s">
        <v>497</v>
      </c>
      <c r="J105" s="696"/>
      <c r="K105" s="696" t="s">
        <v>497</v>
      </c>
      <c r="L105" s="696"/>
      <c r="M105" s="696" t="s">
        <v>497</v>
      </c>
      <c r="N105" s="579"/>
      <c r="O105" s="579"/>
      <c r="P105" s="579"/>
      <c r="Q105" s="261" t="s">
        <v>432</v>
      </c>
      <c r="R105" s="373"/>
      <c r="S105" s="373"/>
      <c r="T105" s="373"/>
      <c r="U105" s="373"/>
      <c r="V105" s="373"/>
      <c r="W105" s="373"/>
      <c r="X105" s="373"/>
      <c r="Y105" s="373"/>
    </row>
    <row r="106" spans="1:25" ht="21.75" thickBot="1">
      <c r="A106" s="91"/>
      <c r="B106" s="14"/>
      <c r="C106" s="14" t="s">
        <v>859</v>
      </c>
      <c r="D106" s="31" t="s">
        <v>1114</v>
      </c>
      <c r="E106" s="31" t="s">
        <v>1107</v>
      </c>
      <c r="F106" s="31" t="s">
        <v>1101</v>
      </c>
      <c r="G106" s="191" t="s">
        <v>9</v>
      </c>
      <c r="H106" s="690"/>
      <c r="I106" s="690" t="s">
        <v>497</v>
      </c>
      <c r="J106" s="690"/>
      <c r="K106" s="690" t="s">
        <v>497</v>
      </c>
      <c r="L106" s="690"/>
      <c r="M106" s="690" t="s">
        <v>497</v>
      </c>
      <c r="N106" s="646"/>
      <c r="O106" s="646"/>
      <c r="P106" s="646"/>
      <c r="Q106" s="578" t="s">
        <v>439</v>
      </c>
      <c r="R106" s="249"/>
      <c r="S106" s="249"/>
      <c r="T106" s="249"/>
      <c r="U106" s="249"/>
      <c r="V106" s="249"/>
      <c r="W106" s="249"/>
      <c r="X106" s="249"/>
      <c r="Y106" s="249"/>
    </row>
    <row r="107" spans="1:25" ht="21.75" thickBot="1">
      <c r="A107" s="89"/>
      <c r="B107" s="10"/>
      <c r="C107" s="10" t="s">
        <v>859</v>
      </c>
      <c r="D107" s="11" t="s">
        <v>1114</v>
      </c>
      <c r="E107" s="11" t="s">
        <v>1107</v>
      </c>
      <c r="F107" s="11" t="s">
        <v>1104</v>
      </c>
      <c r="G107" s="497" t="s">
        <v>1242</v>
      </c>
      <c r="H107" s="692"/>
      <c r="I107" s="692" t="s">
        <v>497</v>
      </c>
      <c r="J107" s="692"/>
      <c r="K107" s="692" t="s">
        <v>497</v>
      </c>
      <c r="L107" s="692"/>
      <c r="M107" s="692" t="s">
        <v>497</v>
      </c>
      <c r="N107" s="672"/>
      <c r="O107" s="672"/>
      <c r="P107" s="672"/>
      <c r="Q107" s="564" t="s">
        <v>439</v>
      </c>
      <c r="R107" s="248"/>
      <c r="S107" s="248"/>
      <c r="T107" s="248"/>
      <c r="U107" s="248"/>
      <c r="V107" s="248"/>
      <c r="W107" s="248"/>
      <c r="X107" s="248"/>
      <c r="Y107" s="248"/>
    </row>
    <row r="108" spans="1:26" ht="21.75" thickBot="1">
      <c r="A108" s="69" t="s">
        <v>859</v>
      </c>
      <c r="B108" s="70" t="s">
        <v>1116</v>
      </c>
      <c r="C108" s="959" t="s">
        <v>173</v>
      </c>
      <c r="D108" s="959"/>
      <c r="E108" s="959"/>
      <c r="F108" s="959"/>
      <c r="G108" s="945"/>
      <c r="H108" s="639"/>
      <c r="I108" s="639">
        <v>5</v>
      </c>
      <c r="J108" s="639"/>
      <c r="K108" s="639">
        <v>5</v>
      </c>
      <c r="L108" s="639"/>
      <c r="M108" s="639">
        <v>2</v>
      </c>
      <c r="N108" s="477"/>
      <c r="O108" s="477" t="s">
        <v>640</v>
      </c>
      <c r="P108" s="477" t="s">
        <v>616</v>
      </c>
      <c r="Q108" s="267" t="s">
        <v>430</v>
      </c>
      <c r="R108" s="327" t="s">
        <v>555</v>
      </c>
      <c r="S108" s="327"/>
      <c r="T108" s="327"/>
      <c r="U108" s="327" t="s">
        <v>555</v>
      </c>
      <c r="V108" s="327" t="s">
        <v>555</v>
      </c>
      <c r="W108" s="327"/>
      <c r="X108" s="327"/>
      <c r="Y108" s="327"/>
      <c r="Z108" s="382" t="s">
        <v>456</v>
      </c>
    </row>
    <row r="109" spans="1:25" ht="21.75" thickBot="1">
      <c r="A109" s="94"/>
      <c r="B109" s="19" t="s">
        <v>859</v>
      </c>
      <c r="C109" s="19" t="s">
        <v>1116</v>
      </c>
      <c r="D109" s="28" t="s">
        <v>1101</v>
      </c>
      <c r="E109" s="974" t="s">
        <v>17</v>
      </c>
      <c r="F109" s="974"/>
      <c r="G109" s="924"/>
      <c r="H109" s="684"/>
      <c r="I109" s="684">
        <v>5</v>
      </c>
      <c r="J109" s="684"/>
      <c r="K109" s="684">
        <v>5</v>
      </c>
      <c r="L109" s="684"/>
      <c r="M109" s="684">
        <v>2</v>
      </c>
      <c r="N109" s="261"/>
      <c r="O109" s="261"/>
      <c r="P109" s="261"/>
      <c r="Q109" s="261" t="s">
        <v>432</v>
      </c>
      <c r="R109" s="330"/>
      <c r="S109" s="330"/>
      <c r="T109" s="330"/>
      <c r="U109" s="330"/>
      <c r="V109" s="330"/>
      <c r="W109" s="330"/>
      <c r="X109" s="330"/>
      <c r="Y109" s="330"/>
    </row>
    <row r="110" spans="1:25" ht="21.75" thickBot="1">
      <c r="A110" s="95"/>
      <c r="B110" s="29"/>
      <c r="C110" s="29" t="s">
        <v>859</v>
      </c>
      <c r="D110" s="30" t="s">
        <v>1116</v>
      </c>
      <c r="E110" s="30" t="s">
        <v>1099</v>
      </c>
      <c r="F110" s="30" t="s">
        <v>1101</v>
      </c>
      <c r="G110" s="234" t="s">
        <v>9</v>
      </c>
      <c r="H110" s="729"/>
      <c r="I110" s="729">
        <v>5</v>
      </c>
      <c r="J110" s="729"/>
      <c r="K110" s="729">
        <v>5</v>
      </c>
      <c r="L110" s="729"/>
      <c r="M110" s="729">
        <v>2</v>
      </c>
      <c r="N110" s="578" t="s">
        <v>679</v>
      </c>
      <c r="O110" s="578"/>
      <c r="P110" s="578"/>
      <c r="Q110" s="578" t="s">
        <v>431</v>
      </c>
      <c r="R110" s="324"/>
      <c r="S110" s="324"/>
      <c r="T110" s="324"/>
      <c r="U110" s="324"/>
      <c r="V110" s="324"/>
      <c r="W110" s="324"/>
      <c r="X110" s="324"/>
      <c r="Y110" s="324"/>
    </row>
    <row r="111" spans="1:25" ht="21.75" thickBot="1">
      <c r="A111" s="91"/>
      <c r="B111" s="14"/>
      <c r="C111" s="14"/>
      <c r="D111" s="31" t="s">
        <v>859</v>
      </c>
      <c r="E111" s="31" t="s">
        <v>1116</v>
      </c>
      <c r="F111" s="31" t="s">
        <v>1099</v>
      </c>
      <c r="G111" s="191" t="s">
        <v>19</v>
      </c>
      <c r="H111" s="690"/>
      <c r="I111" s="690">
        <v>5</v>
      </c>
      <c r="J111" s="690"/>
      <c r="K111" s="690">
        <v>5</v>
      </c>
      <c r="L111" s="690"/>
      <c r="M111" s="690">
        <v>2</v>
      </c>
      <c r="N111" s="646"/>
      <c r="O111" s="646"/>
      <c r="P111" s="646"/>
      <c r="Q111" s="266" t="s">
        <v>439</v>
      </c>
      <c r="R111" s="249"/>
      <c r="S111" s="249"/>
      <c r="T111" s="249"/>
      <c r="U111" s="249"/>
      <c r="V111" s="249"/>
      <c r="W111" s="249"/>
      <c r="X111" s="249"/>
      <c r="Y111" s="249"/>
    </row>
    <row r="112" spans="1:25" ht="21.75" thickBot="1">
      <c r="A112" s="91"/>
      <c r="B112" s="14"/>
      <c r="C112" s="14"/>
      <c r="D112" s="31" t="s">
        <v>859</v>
      </c>
      <c r="E112" s="31" t="s">
        <v>1116</v>
      </c>
      <c r="F112" s="31" t="s">
        <v>1099</v>
      </c>
      <c r="G112" s="191" t="s">
        <v>20</v>
      </c>
      <c r="H112" s="690"/>
      <c r="I112" s="690" t="s">
        <v>497</v>
      </c>
      <c r="J112" s="690"/>
      <c r="K112" s="690" t="s">
        <v>497</v>
      </c>
      <c r="L112" s="690"/>
      <c r="M112" s="690" t="s">
        <v>497</v>
      </c>
      <c r="N112" s="646"/>
      <c r="O112" s="646"/>
      <c r="P112" s="646"/>
      <c r="Q112" s="266" t="s">
        <v>439</v>
      </c>
      <c r="R112" s="249"/>
      <c r="S112" s="249"/>
      <c r="T112" s="249"/>
      <c r="U112" s="249"/>
      <c r="V112" s="249"/>
      <c r="W112" s="249"/>
      <c r="X112" s="249"/>
      <c r="Y112" s="249"/>
    </row>
    <row r="113" spans="1:25" ht="21.75" thickBot="1">
      <c r="A113" s="95"/>
      <c r="B113" s="29"/>
      <c r="C113" s="29" t="s">
        <v>859</v>
      </c>
      <c r="D113" s="30" t="s">
        <v>1116</v>
      </c>
      <c r="E113" s="30" t="s">
        <v>1099</v>
      </c>
      <c r="F113" s="30" t="s">
        <v>1104</v>
      </c>
      <c r="G113" s="234" t="s">
        <v>1242</v>
      </c>
      <c r="H113" s="729"/>
      <c r="I113" s="729" t="s">
        <v>497</v>
      </c>
      <c r="J113" s="729"/>
      <c r="K113" s="729" t="s">
        <v>497</v>
      </c>
      <c r="L113" s="729"/>
      <c r="M113" s="729" t="s">
        <v>497</v>
      </c>
      <c r="N113" s="578" t="s">
        <v>680</v>
      </c>
      <c r="O113" s="578"/>
      <c r="P113" s="578"/>
      <c r="Q113" s="578" t="s">
        <v>431</v>
      </c>
      <c r="R113" s="324"/>
      <c r="S113" s="324"/>
      <c r="T113" s="324"/>
      <c r="U113" s="324"/>
      <c r="V113" s="324"/>
      <c r="W113" s="324"/>
      <c r="X113" s="324"/>
      <c r="Y113" s="324"/>
    </row>
    <row r="114" spans="1:25" ht="21.75" thickBot="1">
      <c r="A114" s="91"/>
      <c r="B114" s="14"/>
      <c r="C114" s="14"/>
      <c r="D114" s="31" t="s">
        <v>859</v>
      </c>
      <c r="E114" s="31" t="s">
        <v>1116</v>
      </c>
      <c r="F114" s="31" t="s">
        <v>1099</v>
      </c>
      <c r="G114" s="191" t="s">
        <v>327</v>
      </c>
      <c r="H114" s="690"/>
      <c r="I114" s="690" t="s">
        <v>497</v>
      </c>
      <c r="J114" s="690"/>
      <c r="K114" s="690" t="s">
        <v>497</v>
      </c>
      <c r="L114" s="690"/>
      <c r="M114" s="690" t="s">
        <v>497</v>
      </c>
      <c r="N114" s="646"/>
      <c r="O114" s="646"/>
      <c r="P114" s="646"/>
      <c r="Q114" s="266" t="s">
        <v>439</v>
      </c>
      <c r="R114" s="249"/>
      <c r="S114" s="249"/>
      <c r="T114" s="249"/>
      <c r="U114" s="249"/>
      <c r="V114" s="249"/>
      <c r="W114" s="249"/>
      <c r="X114" s="249"/>
      <c r="Y114" s="249"/>
    </row>
    <row r="115" spans="1:25" ht="21.75" thickBot="1">
      <c r="A115" s="91"/>
      <c r="B115" s="14"/>
      <c r="C115" s="14"/>
      <c r="D115" s="31" t="s">
        <v>859</v>
      </c>
      <c r="E115" s="31" t="s">
        <v>1116</v>
      </c>
      <c r="F115" s="31" t="s">
        <v>1099</v>
      </c>
      <c r="G115" s="191" t="s">
        <v>328</v>
      </c>
      <c r="H115" s="690"/>
      <c r="I115" s="690" t="s">
        <v>497</v>
      </c>
      <c r="J115" s="690"/>
      <c r="K115" s="690" t="s">
        <v>497</v>
      </c>
      <c r="L115" s="690"/>
      <c r="M115" s="690" t="s">
        <v>497</v>
      </c>
      <c r="N115" s="646"/>
      <c r="O115" s="646"/>
      <c r="P115" s="646"/>
      <c r="Q115" s="266" t="s">
        <v>439</v>
      </c>
      <c r="R115" s="249"/>
      <c r="S115" s="249"/>
      <c r="T115" s="249"/>
      <c r="U115" s="249"/>
      <c r="V115" s="249"/>
      <c r="W115" s="249"/>
      <c r="X115" s="249"/>
      <c r="Y115" s="249"/>
    </row>
    <row r="116" spans="1:25" ht="21.75" thickBot="1">
      <c r="A116" s="94"/>
      <c r="B116" s="19" t="s">
        <v>859</v>
      </c>
      <c r="C116" s="19" t="s">
        <v>1116</v>
      </c>
      <c r="D116" s="28" t="s">
        <v>1104</v>
      </c>
      <c r="E116" s="974" t="s">
        <v>18</v>
      </c>
      <c r="F116" s="974"/>
      <c r="G116" s="924"/>
      <c r="H116" s="684"/>
      <c r="I116" s="684" t="s">
        <v>497</v>
      </c>
      <c r="J116" s="684"/>
      <c r="K116" s="684" t="s">
        <v>497</v>
      </c>
      <c r="L116" s="684"/>
      <c r="M116" s="684" t="s">
        <v>497</v>
      </c>
      <c r="N116" s="261"/>
      <c r="O116" s="261"/>
      <c r="P116" s="261"/>
      <c r="Q116" s="261" t="s">
        <v>432</v>
      </c>
      <c r="R116" s="330"/>
      <c r="S116" s="330"/>
      <c r="T116" s="330"/>
      <c r="U116" s="330"/>
      <c r="V116" s="330"/>
      <c r="W116" s="330"/>
      <c r="X116" s="330"/>
      <c r="Y116" s="330"/>
    </row>
    <row r="117" spans="1:25" ht="21.75" thickBot="1">
      <c r="A117" s="95"/>
      <c r="B117" s="29"/>
      <c r="C117" s="29" t="s">
        <v>859</v>
      </c>
      <c r="D117" s="30" t="s">
        <v>1116</v>
      </c>
      <c r="E117" s="30" t="s">
        <v>1107</v>
      </c>
      <c r="F117" s="30" t="s">
        <v>1101</v>
      </c>
      <c r="G117" s="234" t="s">
        <v>9</v>
      </c>
      <c r="H117" s="729"/>
      <c r="I117" s="729" t="s">
        <v>497</v>
      </c>
      <c r="J117" s="729"/>
      <c r="K117" s="729" t="s">
        <v>497</v>
      </c>
      <c r="L117" s="729"/>
      <c r="M117" s="729" t="s">
        <v>497</v>
      </c>
      <c r="N117" s="578" t="s">
        <v>679</v>
      </c>
      <c r="O117" s="578"/>
      <c r="P117" s="578"/>
      <c r="Q117" s="578" t="s">
        <v>431</v>
      </c>
      <c r="R117" s="324"/>
      <c r="S117" s="324"/>
      <c r="T117" s="324"/>
      <c r="U117" s="324"/>
      <c r="V117" s="324"/>
      <c r="W117" s="324"/>
      <c r="X117" s="324"/>
      <c r="Y117" s="324"/>
    </row>
    <row r="118" spans="1:25" ht="21.75" thickBot="1">
      <c r="A118" s="91"/>
      <c r="B118" s="14"/>
      <c r="C118" s="14"/>
      <c r="D118" s="31" t="s">
        <v>859</v>
      </c>
      <c r="E118" s="31" t="s">
        <v>1116</v>
      </c>
      <c r="F118" s="31" t="s">
        <v>1107</v>
      </c>
      <c r="G118" s="191" t="s">
        <v>19</v>
      </c>
      <c r="H118" s="690"/>
      <c r="I118" s="690" t="s">
        <v>497</v>
      </c>
      <c r="J118" s="690"/>
      <c r="K118" s="690" t="s">
        <v>497</v>
      </c>
      <c r="L118" s="690"/>
      <c r="M118" s="690" t="s">
        <v>497</v>
      </c>
      <c r="N118" s="646"/>
      <c r="O118" s="646"/>
      <c r="P118" s="646"/>
      <c r="Q118" s="266" t="s">
        <v>439</v>
      </c>
      <c r="R118" s="249"/>
      <c r="S118" s="249"/>
      <c r="T118" s="249"/>
      <c r="U118" s="249"/>
      <c r="V118" s="249"/>
      <c r="W118" s="249"/>
      <c r="X118" s="249"/>
      <c r="Y118" s="249"/>
    </row>
    <row r="119" spans="1:25" ht="21.75" thickBot="1">
      <c r="A119" s="91"/>
      <c r="B119" s="14"/>
      <c r="C119" s="14"/>
      <c r="D119" s="31" t="s">
        <v>859</v>
      </c>
      <c r="E119" s="31" t="s">
        <v>1116</v>
      </c>
      <c r="F119" s="31" t="s">
        <v>1107</v>
      </c>
      <c r="G119" s="191" t="s">
        <v>20</v>
      </c>
      <c r="H119" s="690"/>
      <c r="I119" s="690" t="s">
        <v>497</v>
      </c>
      <c r="J119" s="690"/>
      <c r="K119" s="690" t="s">
        <v>497</v>
      </c>
      <c r="L119" s="690"/>
      <c r="M119" s="690" t="s">
        <v>497</v>
      </c>
      <c r="N119" s="646"/>
      <c r="O119" s="646"/>
      <c r="P119" s="646"/>
      <c r="Q119" s="266" t="s">
        <v>439</v>
      </c>
      <c r="R119" s="249"/>
      <c r="S119" s="249"/>
      <c r="T119" s="249"/>
      <c r="U119" s="249"/>
      <c r="V119" s="249"/>
      <c r="W119" s="249"/>
      <c r="X119" s="249"/>
      <c r="Y119" s="249"/>
    </row>
    <row r="120" spans="1:25" ht="21.75" thickBot="1">
      <c r="A120" s="95"/>
      <c r="B120" s="29"/>
      <c r="C120" s="29" t="s">
        <v>859</v>
      </c>
      <c r="D120" s="30" t="s">
        <v>1116</v>
      </c>
      <c r="E120" s="30" t="s">
        <v>1107</v>
      </c>
      <c r="F120" s="30" t="s">
        <v>1104</v>
      </c>
      <c r="G120" s="234" t="s">
        <v>1242</v>
      </c>
      <c r="H120" s="729"/>
      <c r="I120" s="729" t="s">
        <v>497</v>
      </c>
      <c r="J120" s="729"/>
      <c r="K120" s="729" t="s">
        <v>497</v>
      </c>
      <c r="L120" s="729"/>
      <c r="M120" s="729" t="s">
        <v>497</v>
      </c>
      <c r="N120" s="578" t="s">
        <v>680</v>
      </c>
      <c r="O120" s="578"/>
      <c r="P120" s="578"/>
      <c r="Q120" s="578" t="s">
        <v>431</v>
      </c>
      <c r="R120" s="324"/>
      <c r="S120" s="324"/>
      <c r="T120" s="324"/>
      <c r="U120" s="324"/>
      <c r="V120" s="324"/>
      <c r="W120" s="324"/>
      <c r="X120" s="324"/>
      <c r="Y120" s="324"/>
    </row>
    <row r="121" spans="1:25" ht="21.75" thickBot="1">
      <c r="A121" s="91"/>
      <c r="B121" s="14"/>
      <c r="C121" s="14"/>
      <c r="D121" s="31" t="s">
        <v>859</v>
      </c>
      <c r="E121" s="31" t="s">
        <v>1116</v>
      </c>
      <c r="F121" s="31" t="s">
        <v>1107</v>
      </c>
      <c r="G121" s="191" t="s">
        <v>327</v>
      </c>
      <c r="H121" s="690"/>
      <c r="I121" s="690" t="s">
        <v>497</v>
      </c>
      <c r="J121" s="690"/>
      <c r="K121" s="690" t="s">
        <v>497</v>
      </c>
      <c r="L121" s="690"/>
      <c r="M121" s="690" t="s">
        <v>497</v>
      </c>
      <c r="N121" s="646"/>
      <c r="O121" s="646"/>
      <c r="P121" s="646"/>
      <c r="Q121" s="266" t="s">
        <v>439</v>
      </c>
      <c r="R121" s="249"/>
      <c r="S121" s="249"/>
      <c r="T121" s="249"/>
      <c r="U121" s="249"/>
      <c r="V121" s="249"/>
      <c r="W121" s="249"/>
      <c r="X121" s="249"/>
      <c r="Y121" s="249"/>
    </row>
    <row r="122" spans="1:25" ht="21.75" thickBot="1">
      <c r="A122" s="91"/>
      <c r="B122" s="14"/>
      <c r="C122" s="14"/>
      <c r="D122" s="31" t="s">
        <v>859</v>
      </c>
      <c r="E122" s="31" t="s">
        <v>1116</v>
      </c>
      <c r="F122" s="31" t="s">
        <v>1107</v>
      </c>
      <c r="G122" s="191" t="s">
        <v>328</v>
      </c>
      <c r="H122" s="690"/>
      <c r="I122" s="690" t="s">
        <v>497</v>
      </c>
      <c r="J122" s="690"/>
      <c r="K122" s="690" t="s">
        <v>497</v>
      </c>
      <c r="L122" s="690"/>
      <c r="M122" s="690" t="s">
        <v>497</v>
      </c>
      <c r="N122" s="646"/>
      <c r="O122" s="646"/>
      <c r="P122" s="646"/>
      <c r="Q122" s="266" t="s">
        <v>439</v>
      </c>
      <c r="R122" s="249"/>
      <c r="S122" s="249"/>
      <c r="T122" s="249"/>
      <c r="U122" s="249"/>
      <c r="V122" s="249"/>
      <c r="W122" s="249"/>
      <c r="X122" s="249"/>
      <c r="Y122" s="249"/>
    </row>
    <row r="123" spans="1:26" ht="21.75" thickBot="1">
      <c r="A123" s="69" t="s">
        <v>859</v>
      </c>
      <c r="B123" s="71" t="s">
        <v>1118</v>
      </c>
      <c r="C123" s="920" t="s">
        <v>172</v>
      </c>
      <c r="D123" s="920"/>
      <c r="E123" s="920"/>
      <c r="F123" s="920"/>
      <c r="G123" s="977"/>
      <c r="H123" s="639"/>
      <c r="I123" s="639">
        <v>7</v>
      </c>
      <c r="J123" s="639"/>
      <c r="K123" s="639">
        <v>8</v>
      </c>
      <c r="L123" s="639"/>
      <c r="M123" s="639">
        <v>3</v>
      </c>
      <c r="N123" s="267"/>
      <c r="O123" s="477" t="s">
        <v>640</v>
      </c>
      <c r="P123" s="477" t="s">
        <v>616</v>
      </c>
      <c r="Q123" s="267" t="s">
        <v>430</v>
      </c>
      <c r="R123" s="327" t="s">
        <v>555</v>
      </c>
      <c r="S123" s="327"/>
      <c r="T123" s="327"/>
      <c r="U123" s="327" t="s">
        <v>555</v>
      </c>
      <c r="V123" s="327" t="s">
        <v>555</v>
      </c>
      <c r="W123" s="327"/>
      <c r="X123" s="327"/>
      <c r="Y123" s="327"/>
      <c r="Z123" s="382" t="s">
        <v>457</v>
      </c>
    </row>
    <row r="124" spans="1:25" ht="21.75" thickBot="1">
      <c r="A124" s="94"/>
      <c r="B124" s="19" t="s">
        <v>859</v>
      </c>
      <c r="C124" s="19" t="s">
        <v>1118</v>
      </c>
      <c r="D124" s="28" t="s">
        <v>1101</v>
      </c>
      <c r="E124" s="974" t="s">
        <v>21</v>
      </c>
      <c r="F124" s="974"/>
      <c r="G124" s="924"/>
      <c r="H124" s="684"/>
      <c r="I124" s="684" t="s">
        <v>497</v>
      </c>
      <c r="J124" s="684"/>
      <c r="K124" s="684" t="s">
        <v>497</v>
      </c>
      <c r="L124" s="684"/>
      <c r="M124" s="684" t="s">
        <v>497</v>
      </c>
      <c r="N124" s="261"/>
      <c r="O124" s="261"/>
      <c r="P124" s="261"/>
      <c r="Q124" s="261" t="s">
        <v>432</v>
      </c>
      <c r="R124" s="330"/>
      <c r="S124" s="330"/>
      <c r="T124" s="330"/>
      <c r="U124" s="330"/>
      <c r="V124" s="330"/>
      <c r="W124" s="330"/>
      <c r="X124" s="330"/>
      <c r="Y124" s="330"/>
    </row>
    <row r="125" spans="1:25" ht="21.75" thickBot="1">
      <c r="A125" s="91"/>
      <c r="B125" s="14"/>
      <c r="C125" s="14" t="s">
        <v>859</v>
      </c>
      <c r="D125" s="31" t="s">
        <v>1118</v>
      </c>
      <c r="E125" s="31" t="s">
        <v>1099</v>
      </c>
      <c r="F125" s="31" t="s">
        <v>1101</v>
      </c>
      <c r="G125" s="191" t="s">
        <v>9</v>
      </c>
      <c r="H125" s="690"/>
      <c r="I125" s="690" t="s">
        <v>497</v>
      </c>
      <c r="J125" s="690"/>
      <c r="K125" s="690" t="s">
        <v>497</v>
      </c>
      <c r="L125" s="690"/>
      <c r="M125" s="690" t="s">
        <v>497</v>
      </c>
      <c r="N125" s="646" t="s">
        <v>681</v>
      </c>
      <c r="O125" s="646"/>
      <c r="P125" s="646"/>
      <c r="Q125" s="578" t="s">
        <v>439</v>
      </c>
      <c r="R125" s="249"/>
      <c r="S125" s="249"/>
      <c r="T125" s="249"/>
      <c r="U125" s="249"/>
      <c r="V125" s="249"/>
      <c r="W125" s="249"/>
      <c r="X125" s="249"/>
      <c r="Y125" s="249"/>
    </row>
    <row r="126" spans="1:25" ht="21.75" thickBot="1">
      <c r="A126" s="91"/>
      <c r="B126" s="14"/>
      <c r="C126" s="14" t="s">
        <v>859</v>
      </c>
      <c r="D126" s="31" t="s">
        <v>1118</v>
      </c>
      <c r="E126" s="31" t="s">
        <v>1099</v>
      </c>
      <c r="F126" s="31" t="s">
        <v>1104</v>
      </c>
      <c r="G126" s="191" t="s">
        <v>1242</v>
      </c>
      <c r="H126" s="690"/>
      <c r="I126" s="690" t="s">
        <v>497</v>
      </c>
      <c r="J126" s="690"/>
      <c r="K126" s="690" t="s">
        <v>497</v>
      </c>
      <c r="L126" s="690"/>
      <c r="M126" s="690" t="s">
        <v>497</v>
      </c>
      <c r="N126" s="646" t="s">
        <v>682</v>
      </c>
      <c r="O126" s="646"/>
      <c r="P126" s="646"/>
      <c r="Q126" s="578" t="s">
        <v>439</v>
      </c>
      <c r="R126" s="249"/>
      <c r="S126" s="249"/>
      <c r="T126" s="249"/>
      <c r="U126" s="249"/>
      <c r="V126" s="249"/>
      <c r="W126" s="249"/>
      <c r="X126" s="249"/>
      <c r="Y126" s="249"/>
    </row>
    <row r="127" spans="1:25" ht="21.75" thickBot="1">
      <c r="A127" s="94"/>
      <c r="B127" s="19" t="s">
        <v>859</v>
      </c>
      <c r="C127" s="19" t="s">
        <v>1118</v>
      </c>
      <c r="D127" s="28" t="s">
        <v>1107</v>
      </c>
      <c r="E127" s="974" t="s">
        <v>22</v>
      </c>
      <c r="F127" s="974"/>
      <c r="G127" s="924"/>
      <c r="H127" s="684"/>
      <c r="I127" s="684">
        <v>7</v>
      </c>
      <c r="J127" s="684"/>
      <c r="K127" s="684">
        <v>8</v>
      </c>
      <c r="L127" s="684"/>
      <c r="M127" s="684">
        <v>2</v>
      </c>
      <c r="N127" s="261"/>
      <c r="O127" s="261"/>
      <c r="P127" s="261"/>
      <c r="Q127" s="261" t="s">
        <v>432</v>
      </c>
      <c r="R127" s="330"/>
      <c r="S127" s="330"/>
      <c r="T127" s="330"/>
      <c r="U127" s="330"/>
      <c r="V127" s="330"/>
      <c r="W127" s="330"/>
      <c r="X127" s="330"/>
      <c r="Y127" s="330"/>
    </row>
    <row r="128" spans="1:25" ht="21.75" thickBot="1">
      <c r="A128" s="91"/>
      <c r="B128" s="14"/>
      <c r="C128" s="14" t="s">
        <v>859</v>
      </c>
      <c r="D128" s="31" t="s">
        <v>1118</v>
      </c>
      <c r="E128" s="31" t="s">
        <v>1107</v>
      </c>
      <c r="F128" s="31" t="s">
        <v>1101</v>
      </c>
      <c r="G128" s="191" t="s">
        <v>9</v>
      </c>
      <c r="H128" s="690"/>
      <c r="I128" s="690">
        <v>7</v>
      </c>
      <c r="J128" s="690"/>
      <c r="K128" s="690">
        <v>8</v>
      </c>
      <c r="L128" s="690"/>
      <c r="M128" s="690">
        <v>2</v>
      </c>
      <c r="N128" s="646" t="s">
        <v>681</v>
      </c>
      <c r="O128" s="646"/>
      <c r="P128" s="646"/>
      <c r="Q128" s="578" t="s">
        <v>439</v>
      </c>
      <c r="R128" s="249"/>
      <c r="S128" s="249"/>
      <c r="T128" s="249"/>
      <c r="U128" s="249"/>
      <c r="V128" s="249"/>
      <c r="W128" s="249"/>
      <c r="X128" s="249"/>
      <c r="Y128" s="249"/>
    </row>
    <row r="129" spans="1:25" ht="21.75" thickBot="1">
      <c r="A129" s="91"/>
      <c r="B129" s="14"/>
      <c r="C129" s="14" t="s">
        <v>859</v>
      </c>
      <c r="D129" s="31" t="s">
        <v>1118</v>
      </c>
      <c r="E129" s="31" t="s">
        <v>1107</v>
      </c>
      <c r="F129" s="31" t="s">
        <v>1104</v>
      </c>
      <c r="G129" s="191" t="s">
        <v>1242</v>
      </c>
      <c r="H129" s="690"/>
      <c r="I129" s="690" t="s">
        <v>497</v>
      </c>
      <c r="J129" s="690"/>
      <c r="K129" s="690" t="s">
        <v>497</v>
      </c>
      <c r="L129" s="690"/>
      <c r="M129" s="690" t="s">
        <v>497</v>
      </c>
      <c r="N129" s="646" t="s">
        <v>682</v>
      </c>
      <c r="O129" s="646"/>
      <c r="P129" s="646"/>
      <c r="Q129" s="578" t="s">
        <v>439</v>
      </c>
      <c r="R129" s="249"/>
      <c r="S129" s="249"/>
      <c r="T129" s="249"/>
      <c r="U129" s="249"/>
      <c r="V129" s="249"/>
      <c r="W129" s="249"/>
      <c r="X129" s="249"/>
      <c r="Y129" s="249"/>
    </row>
    <row r="130" spans="1:25" ht="21.75" thickBot="1">
      <c r="A130" s="94"/>
      <c r="B130" s="19" t="s">
        <v>859</v>
      </c>
      <c r="C130" s="19" t="s">
        <v>1118</v>
      </c>
      <c r="D130" s="28" t="s">
        <v>1108</v>
      </c>
      <c r="E130" s="974" t="s">
        <v>23</v>
      </c>
      <c r="F130" s="974"/>
      <c r="G130" s="924"/>
      <c r="H130" s="684"/>
      <c r="I130" s="684" t="s">
        <v>497</v>
      </c>
      <c r="J130" s="684"/>
      <c r="K130" s="684" t="s">
        <v>497</v>
      </c>
      <c r="L130" s="684"/>
      <c r="M130" s="684" t="s">
        <v>497</v>
      </c>
      <c r="N130" s="261"/>
      <c r="O130" s="261"/>
      <c r="P130" s="261"/>
      <c r="Q130" s="261" t="s">
        <v>432</v>
      </c>
      <c r="R130" s="330"/>
      <c r="S130" s="330"/>
      <c r="T130" s="330"/>
      <c r="U130" s="330"/>
      <c r="V130" s="330"/>
      <c r="W130" s="330"/>
      <c r="X130" s="330"/>
      <c r="Y130" s="330"/>
    </row>
    <row r="131" spans="1:25" ht="21.75" thickBot="1">
      <c r="A131" s="91"/>
      <c r="B131" s="14"/>
      <c r="C131" s="14" t="s">
        <v>859</v>
      </c>
      <c r="D131" s="31" t="s">
        <v>1118</v>
      </c>
      <c r="E131" s="31" t="s">
        <v>1110</v>
      </c>
      <c r="F131" s="31" t="s">
        <v>1101</v>
      </c>
      <c r="G131" s="191" t="s">
        <v>9</v>
      </c>
      <c r="H131" s="690"/>
      <c r="I131" s="690" t="s">
        <v>497</v>
      </c>
      <c r="J131" s="690"/>
      <c r="K131" s="690"/>
      <c r="L131" s="690"/>
      <c r="M131" s="690"/>
      <c r="N131" s="646" t="s">
        <v>681</v>
      </c>
      <c r="O131" s="646"/>
      <c r="P131" s="646"/>
      <c r="Q131" s="578" t="s">
        <v>439</v>
      </c>
      <c r="R131" s="249"/>
      <c r="S131" s="249"/>
      <c r="T131" s="249"/>
      <c r="U131" s="249"/>
      <c r="V131" s="249"/>
      <c r="W131" s="249"/>
      <c r="X131" s="249"/>
      <c r="Y131" s="249"/>
    </row>
    <row r="132" spans="1:25" ht="21.75" thickBot="1">
      <c r="A132" s="91"/>
      <c r="B132" s="14"/>
      <c r="C132" s="14" t="s">
        <v>859</v>
      </c>
      <c r="D132" s="31" t="s">
        <v>1118</v>
      </c>
      <c r="E132" s="31" t="s">
        <v>1110</v>
      </c>
      <c r="F132" s="31" t="s">
        <v>1104</v>
      </c>
      <c r="G132" s="191" t="s">
        <v>1242</v>
      </c>
      <c r="H132" s="690"/>
      <c r="I132" s="690" t="s">
        <v>497</v>
      </c>
      <c r="J132" s="690"/>
      <c r="K132" s="690"/>
      <c r="L132" s="690"/>
      <c r="M132" s="690"/>
      <c r="N132" s="646" t="s">
        <v>682</v>
      </c>
      <c r="O132" s="646"/>
      <c r="P132" s="646"/>
      <c r="Q132" s="578" t="s">
        <v>439</v>
      </c>
      <c r="R132" s="249"/>
      <c r="S132" s="249"/>
      <c r="T132" s="249"/>
      <c r="U132" s="249"/>
      <c r="V132" s="249"/>
      <c r="W132" s="249"/>
      <c r="X132" s="249"/>
      <c r="Y132" s="249"/>
    </row>
    <row r="133" spans="1:25" ht="21.75" thickBot="1">
      <c r="A133" s="94"/>
      <c r="B133" s="19" t="s">
        <v>859</v>
      </c>
      <c r="C133" s="19" t="s">
        <v>1118</v>
      </c>
      <c r="D133" s="28" t="s">
        <v>1129</v>
      </c>
      <c r="E133" s="974" t="s">
        <v>24</v>
      </c>
      <c r="F133" s="974"/>
      <c r="G133" s="924"/>
      <c r="H133" s="684"/>
      <c r="I133" s="684" t="s">
        <v>497</v>
      </c>
      <c r="J133" s="684"/>
      <c r="K133" s="684" t="s">
        <v>497</v>
      </c>
      <c r="L133" s="684"/>
      <c r="M133" s="684" t="s">
        <v>497</v>
      </c>
      <c r="N133" s="261"/>
      <c r="O133" s="261"/>
      <c r="P133" s="261"/>
      <c r="Q133" s="261" t="s">
        <v>432</v>
      </c>
      <c r="R133" s="330"/>
      <c r="S133" s="330"/>
      <c r="T133" s="330"/>
      <c r="U133" s="330"/>
      <c r="V133" s="330"/>
      <c r="W133" s="330"/>
      <c r="X133" s="330"/>
      <c r="Y133" s="330"/>
    </row>
    <row r="134" spans="1:25" ht="21.75" thickBot="1">
      <c r="A134" s="91"/>
      <c r="B134" s="14"/>
      <c r="C134" s="14" t="s">
        <v>859</v>
      </c>
      <c r="D134" s="31" t="s">
        <v>1118</v>
      </c>
      <c r="E134" s="31" t="s">
        <v>1114</v>
      </c>
      <c r="F134" s="31" t="s">
        <v>1101</v>
      </c>
      <c r="G134" s="191" t="s">
        <v>9</v>
      </c>
      <c r="H134" s="690"/>
      <c r="I134" s="690" t="s">
        <v>497</v>
      </c>
      <c r="J134" s="690"/>
      <c r="K134" s="690"/>
      <c r="L134" s="690"/>
      <c r="M134" s="690"/>
      <c r="N134" s="646" t="s">
        <v>681</v>
      </c>
      <c r="O134" s="646"/>
      <c r="P134" s="646"/>
      <c r="Q134" s="578" t="s">
        <v>439</v>
      </c>
      <c r="R134" s="249"/>
      <c r="S134" s="249"/>
      <c r="T134" s="249"/>
      <c r="U134" s="249"/>
      <c r="V134" s="249"/>
      <c r="W134" s="249"/>
      <c r="X134" s="249"/>
      <c r="Y134" s="249"/>
    </row>
    <row r="135" spans="1:25" ht="21.75" thickBot="1">
      <c r="A135" s="91"/>
      <c r="B135" s="14"/>
      <c r="C135" s="14" t="s">
        <v>859</v>
      </c>
      <c r="D135" s="31" t="s">
        <v>1118</v>
      </c>
      <c r="E135" s="31" t="s">
        <v>1114</v>
      </c>
      <c r="F135" s="31" t="s">
        <v>1104</v>
      </c>
      <c r="G135" s="191" t="s">
        <v>1242</v>
      </c>
      <c r="H135" s="690"/>
      <c r="I135" s="690" t="s">
        <v>497</v>
      </c>
      <c r="J135" s="690"/>
      <c r="K135" s="690"/>
      <c r="L135" s="690"/>
      <c r="M135" s="690"/>
      <c r="N135" s="646" t="s">
        <v>682</v>
      </c>
      <c r="O135" s="646"/>
      <c r="P135" s="646"/>
      <c r="Q135" s="578" t="s">
        <v>439</v>
      </c>
      <c r="R135" s="249"/>
      <c r="S135" s="249"/>
      <c r="T135" s="249"/>
      <c r="U135" s="249"/>
      <c r="V135" s="249"/>
      <c r="W135" s="249"/>
      <c r="X135" s="249"/>
      <c r="Y135" s="249"/>
    </row>
    <row r="136" spans="1:25" ht="21.75" thickBot="1">
      <c r="A136" s="94"/>
      <c r="B136" s="19" t="s">
        <v>859</v>
      </c>
      <c r="C136" s="19" t="s">
        <v>1118</v>
      </c>
      <c r="D136" s="28" t="s">
        <v>1216</v>
      </c>
      <c r="E136" s="974" t="s">
        <v>25</v>
      </c>
      <c r="F136" s="974"/>
      <c r="G136" s="924"/>
      <c r="H136" s="684"/>
      <c r="I136" s="684" t="s">
        <v>497</v>
      </c>
      <c r="J136" s="684"/>
      <c r="K136" s="684" t="s">
        <v>497</v>
      </c>
      <c r="L136" s="684"/>
      <c r="M136" s="684" t="s">
        <v>497</v>
      </c>
      <c r="N136" s="261"/>
      <c r="O136" s="261"/>
      <c r="P136" s="261"/>
      <c r="Q136" s="261" t="s">
        <v>432</v>
      </c>
      <c r="R136" s="330"/>
      <c r="S136" s="330"/>
      <c r="T136" s="330"/>
      <c r="U136" s="330"/>
      <c r="V136" s="330"/>
      <c r="W136" s="330"/>
      <c r="X136" s="330"/>
      <c r="Y136" s="330"/>
    </row>
    <row r="137" spans="1:25" ht="21.75" thickBot="1">
      <c r="A137" s="91"/>
      <c r="B137" s="14"/>
      <c r="C137" s="14" t="s">
        <v>859</v>
      </c>
      <c r="D137" s="31" t="s">
        <v>1118</v>
      </c>
      <c r="E137" s="31" t="s">
        <v>1116</v>
      </c>
      <c r="F137" s="31" t="s">
        <v>1101</v>
      </c>
      <c r="G137" s="191" t="s">
        <v>9</v>
      </c>
      <c r="H137" s="690"/>
      <c r="I137" s="690" t="s">
        <v>497</v>
      </c>
      <c r="J137" s="690"/>
      <c r="K137" s="690"/>
      <c r="L137" s="690"/>
      <c r="M137" s="690"/>
      <c r="N137" s="646" t="s">
        <v>681</v>
      </c>
      <c r="O137" s="646"/>
      <c r="P137" s="646"/>
      <c r="Q137" s="578" t="s">
        <v>439</v>
      </c>
      <c r="R137" s="249"/>
      <c r="S137" s="249"/>
      <c r="T137" s="249"/>
      <c r="U137" s="249"/>
      <c r="V137" s="249"/>
      <c r="W137" s="249"/>
      <c r="X137" s="249"/>
      <c r="Y137" s="249"/>
    </row>
    <row r="138" spans="1:25" ht="21.75" thickBot="1">
      <c r="A138" s="91"/>
      <c r="B138" s="14"/>
      <c r="C138" s="14" t="s">
        <v>859</v>
      </c>
      <c r="D138" s="31" t="s">
        <v>1118</v>
      </c>
      <c r="E138" s="31" t="s">
        <v>1116</v>
      </c>
      <c r="F138" s="31" t="s">
        <v>1104</v>
      </c>
      <c r="G138" s="191" t="s">
        <v>1242</v>
      </c>
      <c r="H138" s="690"/>
      <c r="I138" s="690" t="s">
        <v>497</v>
      </c>
      <c r="J138" s="690"/>
      <c r="K138" s="690"/>
      <c r="L138" s="690"/>
      <c r="M138" s="690"/>
      <c r="N138" s="648" t="s">
        <v>682</v>
      </c>
      <c r="O138" s="648"/>
      <c r="P138" s="648"/>
      <c r="Q138" s="578" t="s">
        <v>439</v>
      </c>
      <c r="R138" s="249"/>
      <c r="S138" s="249"/>
      <c r="T138" s="249"/>
      <c r="U138" s="249"/>
      <c r="V138" s="249"/>
      <c r="W138" s="249"/>
      <c r="X138" s="249"/>
      <c r="Y138" s="249"/>
    </row>
    <row r="139" spans="1:26" ht="21">
      <c r="A139" s="69" t="s">
        <v>859</v>
      </c>
      <c r="B139" s="71" t="s">
        <v>1120</v>
      </c>
      <c r="C139" s="920" t="s">
        <v>420</v>
      </c>
      <c r="D139" s="920"/>
      <c r="E139" s="920"/>
      <c r="F139" s="920"/>
      <c r="G139" s="920"/>
      <c r="H139" s="538"/>
      <c r="I139" s="639">
        <v>0</v>
      </c>
      <c r="J139" s="639"/>
      <c r="K139" s="639">
        <v>0</v>
      </c>
      <c r="L139" s="639"/>
      <c r="M139" s="639">
        <v>0</v>
      </c>
      <c r="N139" s="639"/>
      <c r="O139" s="313" t="s">
        <v>640</v>
      </c>
      <c r="P139" s="639" t="s">
        <v>616</v>
      </c>
      <c r="Q139" s="267" t="s">
        <v>430</v>
      </c>
      <c r="R139" s="327" t="s">
        <v>555</v>
      </c>
      <c r="S139" s="327"/>
      <c r="T139" s="327" t="s">
        <v>555</v>
      </c>
      <c r="U139" s="327" t="s">
        <v>555</v>
      </c>
      <c r="V139" s="327" t="s">
        <v>555</v>
      </c>
      <c r="W139" s="327"/>
      <c r="X139" s="327" t="s">
        <v>555</v>
      </c>
      <c r="Y139" s="327"/>
      <c r="Z139" s="382" t="s">
        <v>451</v>
      </c>
    </row>
    <row r="140" spans="1:25" ht="21.75" thickBot="1">
      <c r="A140" s="63"/>
      <c r="B140" s="71"/>
      <c r="C140" s="960" t="s">
        <v>421</v>
      </c>
      <c r="D140" s="960"/>
      <c r="E140" s="960"/>
      <c r="F140" s="960"/>
      <c r="G140" s="960"/>
      <c r="H140" s="469"/>
      <c r="I140" s="469"/>
      <c r="J140" s="469"/>
      <c r="K140" s="469"/>
      <c r="L140" s="469"/>
      <c r="M140" s="469"/>
      <c r="N140" s="682"/>
      <c r="O140" s="518"/>
      <c r="P140" s="682"/>
      <c r="Q140" s="577"/>
      <c r="R140" s="323"/>
      <c r="S140" s="323"/>
      <c r="T140" s="323"/>
      <c r="U140" s="323"/>
      <c r="V140" s="323"/>
      <c r="W140" s="323"/>
      <c r="X140" s="323"/>
      <c r="Y140" s="323"/>
    </row>
    <row r="141" spans="1:25" ht="21.75" thickBot="1">
      <c r="A141" s="94"/>
      <c r="B141" s="19" t="s">
        <v>859</v>
      </c>
      <c r="C141" s="19" t="s">
        <v>1120</v>
      </c>
      <c r="D141" s="28" t="s">
        <v>1101</v>
      </c>
      <c r="E141" s="974" t="s">
        <v>26</v>
      </c>
      <c r="F141" s="974"/>
      <c r="G141" s="974"/>
      <c r="H141" s="509"/>
      <c r="I141" s="684" t="s">
        <v>497</v>
      </c>
      <c r="J141" s="509"/>
      <c r="K141" s="684" t="s">
        <v>497</v>
      </c>
      <c r="L141" s="509"/>
      <c r="M141" s="684" t="s">
        <v>497</v>
      </c>
      <c r="N141" s="684" t="s">
        <v>683</v>
      </c>
      <c r="O141" s="311"/>
      <c r="P141" s="684"/>
      <c r="Q141" s="261" t="s">
        <v>432</v>
      </c>
      <c r="R141" s="330"/>
      <c r="S141" s="330"/>
      <c r="T141" s="330"/>
      <c r="U141" s="330"/>
      <c r="V141" s="330"/>
      <c r="W141" s="330"/>
      <c r="X141" s="330"/>
      <c r="Y141" s="330"/>
    </row>
    <row r="142" spans="1:25" ht="21.75" thickBot="1">
      <c r="A142" s="91"/>
      <c r="B142" s="14"/>
      <c r="C142" s="14" t="s">
        <v>859</v>
      </c>
      <c r="D142" s="31" t="s">
        <v>1120</v>
      </c>
      <c r="E142" s="31" t="s">
        <v>1099</v>
      </c>
      <c r="F142" s="31" t="s">
        <v>1101</v>
      </c>
      <c r="G142" s="191" t="s">
        <v>1210</v>
      </c>
      <c r="H142" s="362"/>
      <c r="I142" s="690" t="s">
        <v>497</v>
      </c>
      <c r="J142" s="362"/>
      <c r="K142" s="690" t="s">
        <v>497</v>
      </c>
      <c r="L142" s="362"/>
      <c r="M142" s="690" t="s">
        <v>497</v>
      </c>
      <c r="N142" s="690"/>
      <c r="O142" s="245"/>
      <c r="P142" s="690"/>
      <c r="Q142" s="578" t="s">
        <v>439</v>
      </c>
      <c r="R142" s="249"/>
      <c r="S142" s="249"/>
      <c r="T142" s="249"/>
      <c r="U142" s="249"/>
      <c r="V142" s="249"/>
      <c r="W142" s="249"/>
      <c r="X142" s="249"/>
      <c r="Y142" s="249"/>
    </row>
    <row r="143" spans="1:25" ht="21.75" thickBot="1">
      <c r="A143" s="91"/>
      <c r="B143" s="14"/>
      <c r="C143" s="14" t="s">
        <v>859</v>
      </c>
      <c r="D143" s="31" t="s">
        <v>1120</v>
      </c>
      <c r="E143" s="31" t="s">
        <v>1099</v>
      </c>
      <c r="F143" s="31" t="s">
        <v>1104</v>
      </c>
      <c r="G143" s="191" t="s">
        <v>1211</v>
      </c>
      <c r="H143" s="362"/>
      <c r="I143" s="690" t="s">
        <v>497</v>
      </c>
      <c r="J143" s="362"/>
      <c r="K143" s="690" t="s">
        <v>497</v>
      </c>
      <c r="L143" s="362"/>
      <c r="M143" s="690" t="s">
        <v>497</v>
      </c>
      <c r="N143" s="690"/>
      <c r="O143" s="245"/>
      <c r="P143" s="690"/>
      <c r="Q143" s="578" t="s">
        <v>439</v>
      </c>
      <c r="R143" s="249"/>
      <c r="S143" s="249"/>
      <c r="T143" s="249"/>
      <c r="U143" s="249"/>
      <c r="V143" s="249"/>
      <c r="W143" s="249"/>
      <c r="X143" s="249"/>
      <c r="Y143" s="249"/>
    </row>
    <row r="144" spans="1:25" ht="21.75" customHeight="1" thickBot="1">
      <c r="A144" s="87"/>
      <c r="B144" s="3" t="s">
        <v>859</v>
      </c>
      <c r="C144" s="3" t="s">
        <v>1120</v>
      </c>
      <c r="D144" s="4" t="s">
        <v>1104</v>
      </c>
      <c r="E144" s="974" t="s">
        <v>27</v>
      </c>
      <c r="F144" s="974"/>
      <c r="G144" s="974"/>
      <c r="H144" s="468"/>
      <c r="I144" s="698" t="s">
        <v>497</v>
      </c>
      <c r="J144" s="468"/>
      <c r="K144" s="698" t="s">
        <v>497</v>
      </c>
      <c r="L144" s="468"/>
      <c r="M144" s="698" t="s">
        <v>497</v>
      </c>
      <c r="N144" s="698" t="s">
        <v>684</v>
      </c>
      <c r="O144" s="113"/>
      <c r="P144" s="698"/>
      <c r="Q144" s="258" t="s">
        <v>432</v>
      </c>
      <c r="R144" s="329"/>
      <c r="S144" s="329"/>
      <c r="T144" s="329"/>
      <c r="U144" s="329"/>
      <c r="V144" s="329"/>
      <c r="W144" s="329"/>
      <c r="X144" s="329"/>
      <c r="Y144" s="329"/>
    </row>
    <row r="145" spans="1:26" s="223" customFormat="1" ht="21.75" customHeight="1" thickBot="1">
      <c r="A145" s="91"/>
      <c r="B145" s="14"/>
      <c r="C145" s="14" t="s">
        <v>859</v>
      </c>
      <c r="D145" s="31" t="s">
        <v>1120</v>
      </c>
      <c r="E145" s="31" t="s">
        <v>1107</v>
      </c>
      <c r="F145" s="31" t="s">
        <v>1101</v>
      </c>
      <c r="G145" s="191" t="s">
        <v>1210</v>
      </c>
      <c r="H145" s="362"/>
      <c r="I145" s="690" t="s">
        <v>497</v>
      </c>
      <c r="J145" s="362"/>
      <c r="K145" s="690" t="s">
        <v>497</v>
      </c>
      <c r="L145" s="362"/>
      <c r="M145" s="690" t="s">
        <v>497</v>
      </c>
      <c r="N145" s="690"/>
      <c r="O145" s="245"/>
      <c r="P145" s="690"/>
      <c r="Q145" s="578" t="s">
        <v>439</v>
      </c>
      <c r="R145" s="249"/>
      <c r="S145" s="249"/>
      <c r="T145" s="249"/>
      <c r="U145" s="249"/>
      <c r="V145" s="249"/>
      <c r="W145" s="249"/>
      <c r="X145" s="249"/>
      <c r="Y145" s="249"/>
      <c r="Z145" s="412"/>
    </row>
    <row r="146" spans="1:25" ht="21.75" thickBot="1">
      <c r="A146" s="91"/>
      <c r="B146" s="14"/>
      <c r="C146" s="14" t="s">
        <v>859</v>
      </c>
      <c r="D146" s="31" t="s">
        <v>1120</v>
      </c>
      <c r="E146" s="31" t="s">
        <v>1107</v>
      </c>
      <c r="F146" s="31" t="s">
        <v>1104</v>
      </c>
      <c r="G146" s="191" t="s">
        <v>1211</v>
      </c>
      <c r="H146" s="362"/>
      <c r="I146" s="690" t="s">
        <v>497</v>
      </c>
      <c r="J146" s="362"/>
      <c r="K146" s="690" t="s">
        <v>497</v>
      </c>
      <c r="L146" s="362"/>
      <c r="M146" s="690" t="s">
        <v>497</v>
      </c>
      <c r="N146" s="690"/>
      <c r="O146" s="245"/>
      <c r="P146" s="690"/>
      <c r="Q146" s="578" t="s">
        <v>439</v>
      </c>
      <c r="R146" s="249"/>
      <c r="S146" s="249"/>
      <c r="T146" s="249"/>
      <c r="U146" s="249"/>
      <c r="V146" s="249"/>
      <c r="W146" s="249"/>
      <c r="X146" s="249"/>
      <c r="Y146" s="249"/>
    </row>
    <row r="147" spans="1:25" ht="21.75" thickBot="1">
      <c r="A147" s="68" t="s">
        <v>859</v>
      </c>
      <c r="B147" s="70" t="s">
        <v>1122</v>
      </c>
      <c r="C147" s="959" t="s">
        <v>32</v>
      </c>
      <c r="D147" s="959"/>
      <c r="E147" s="959"/>
      <c r="F147" s="959"/>
      <c r="G147" s="959"/>
      <c r="H147" s="467"/>
      <c r="I147" s="619" t="s">
        <v>497</v>
      </c>
      <c r="J147" s="619"/>
      <c r="K147" s="619" t="s">
        <v>497</v>
      </c>
      <c r="L147" s="619"/>
      <c r="M147" s="619" t="s">
        <v>497</v>
      </c>
      <c r="N147" s="639" t="s">
        <v>685</v>
      </c>
      <c r="O147" s="313" t="s">
        <v>640</v>
      </c>
      <c r="P147" s="639" t="s">
        <v>616</v>
      </c>
      <c r="Q147" s="477" t="s">
        <v>439</v>
      </c>
      <c r="R147" s="317"/>
      <c r="S147" s="317"/>
      <c r="T147" s="317"/>
      <c r="U147" s="317"/>
      <c r="V147" s="317" t="s">
        <v>555</v>
      </c>
      <c r="W147" s="317"/>
      <c r="X147" s="317"/>
      <c r="Y147" s="317"/>
    </row>
    <row r="148" spans="1:25" ht="21.75" customHeight="1" thickBot="1">
      <c r="A148" s="69" t="s">
        <v>859</v>
      </c>
      <c r="B148" s="71" t="s">
        <v>1123</v>
      </c>
      <c r="C148" s="920" t="s">
        <v>33</v>
      </c>
      <c r="D148" s="920"/>
      <c r="E148" s="920"/>
      <c r="F148" s="920"/>
      <c r="G148" s="920"/>
      <c r="H148" s="538"/>
      <c r="I148" s="639" t="s">
        <v>497</v>
      </c>
      <c r="J148" s="639"/>
      <c r="K148" s="639" t="s">
        <v>497</v>
      </c>
      <c r="L148" s="639"/>
      <c r="M148" s="639" t="s">
        <v>497</v>
      </c>
      <c r="N148" s="639" t="s">
        <v>685</v>
      </c>
      <c r="O148" s="313" t="s">
        <v>640</v>
      </c>
      <c r="P148" s="639" t="s">
        <v>616</v>
      </c>
      <c r="Q148" s="267" t="s">
        <v>439</v>
      </c>
      <c r="R148" s="327"/>
      <c r="S148" s="327"/>
      <c r="T148" s="327"/>
      <c r="U148" s="327"/>
      <c r="V148" s="327" t="s">
        <v>555</v>
      </c>
      <c r="W148" s="327"/>
      <c r="X148" s="327"/>
      <c r="Y148" s="327"/>
    </row>
    <row r="149" spans="1:26" s="223" customFormat="1" ht="21.75" customHeight="1" thickBot="1">
      <c r="A149" s="64"/>
      <c r="B149" s="73"/>
      <c r="C149" s="961" t="s">
        <v>34</v>
      </c>
      <c r="D149" s="961"/>
      <c r="E149" s="961"/>
      <c r="F149" s="961"/>
      <c r="G149" s="961"/>
      <c r="H149" s="470"/>
      <c r="I149" s="470"/>
      <c r="J149" s="470"/>
      <c r="K149" s="470"/>
      <c r="L149" s="470"/>
      <c r="M149" s="470"/>
      <c r="N149" s="291"/>
      <c r="O149" s="314"/>
      <c r="P149" s="291"/>
      <c r="Q149" s="257"/>
      <c r="R149" s="328"/>
      <c r="S149" s="328"/>
      <c r="T149" s="328"/>
      <c r="U149" s="328"/>
      <c r="V149" s="328"/>
      <c r="W149" s="328"/>
      <c r="X149" s="328"/>
      <c r="Y149" s="328"/>
      <c r="Z149" s="412"/>
    </row>
    <row r="150" spans="1:25" ht="21.75" thickBot="1">
      <c r="A150" s="68" t="s">
        <v>859</v>
      </c>
      <c r="B150" s="70" t="s">
        <v>1131</v>
      </c>
      <c r="C150" s="959" t="s">
        <v>1011</v>
      </c>
      <c r="D150" s="959"/>
      <c r="E150" s="959"/>
      <c r="F150" s="959"/>
      <c r="G150" s="945"/>
      <c r="H150" s="467"/>
      <c r="I150" s="856">
        <v>279900.35</v>
      </c>
      <c r="J150" s="467"/>
      <c r="K150" s="886">
        <v>724844.4</v>
      </c>
      <c r="L150" s="470"/>
      <c r="M150" s="887">
        <v>2064677.61</v>
      </c>
      <c r="N150" s="257" t="s">
        <v>686</v>
      </c>
      <c r="O150" s="257" t="s">
        <v>640</v>
      </c>
      <c r="P150" s="257" t="s">
        <v>616</v>
      </c>
      <c r="Q150" s="477" t="s">
        <v>439</v>
      </c>
      <c r="R150" s="317"/>
      <c r="S150" s="317"/>
      <c r="T150" s="317"/>
      <c r="U150" s="317"/>
      <c r="V150" s="317" t="s">
        <v>555</v>
      </c>
      <c r="W150" s="317"/>
      <c r="X150" s="317"/>
      <c r="Y150" s="317"/>
    </row>
    <row r="151" spans="1:25" ht="21.75" thickBot="1">
      <c r="A151" s="68" t="s">
        <v>859</v>
      </c>
      <c r="B151" s="70" t="s">
        <v>1134</v>
      </c>
      <c r="C151" s="959" t="s">
        <v>329</v>
      </c>
      <c r="D151" s="959"/>
      <c r="E151" s="959"/>
      <c r="F151" s="959"/>
      <c r="G151" s="945"/>
      <c r="H151" s="467"/>
      <c r="I151" s="619">
        <v>1</v>
      </c>
      <c r="J151" s="619"/>
      <c r="K151" s="619">
        <v>1</v>
      </c>
      <c r="L151" s="619"/>
      <c r="M151" s="619">
        <v>2</v>
      </c>
      <c r="N151" s="257" t="s">
        <v>641</v>
      </c>
      <c r="O151" s="257" t="s">
        <v>640</v>
      </c>
      <c r="P151" s="257" t="s">
        <v>616</v>
      </c>
      <c r="Q151" s="477" t="s">
        <v>439</v>
      </c>
      <c r="R151" s="317"/>
      <c r="S151" s="317"/>
      <c r="T151" s="317"/>
      <c r="U151" s="317"/>
      <c r="V151" s="317"/>
      <c r="W151" s="317"/>
      <c r="X151" s="317"/>
      <c r="Y151" s="317"/>
    </row>
    <row r="152" spans="1:25" ht="21.75" thickBot="1">
      <c r="A152" s="68" t="s">
        <v>859</v>
      </c>
      <c r="B152" s="70" t="s">
        <v>1135</v>
      </c>
      <c r="C152" s="959" t="s">
        <v>266</v>
      </c>
      <c r="D152" s="959"/>
      <c r="E152" s="959"/>
      <c r="F152" s="959"/>
      <c r="G152" s="945"/>
      <c r="H152" s="467"/>
      <c r="I152" s="619">
        <f>SUM(I153:I166)</f>
        <v>8</v>
      </c>
      <c r="J152" s="619"/>
      <c r="K152" s="619">
        <f>SUM(K153:K166)</f>
        <v>9</v>
      </c>
      <c r="L152" s="467"/>
      <c r="M152" s="619">
        <f>SUM(M153:M166)</f>
        <v>12</v>
      </c>
      <c r="N152" s="477" t="s">
        <v>687</v>
      </c>
      <c r="O152" s="257" t="s">
        <v>640</v>
      </c>
      <c r="P152" s="257" t="s">
        <v>616</v>
      </c>
      <c r="Q152" s="477" t="s">
        <v>430</v>
      </c>
      <c r="R152" s="317"/>
      <c r="S152" s="317"/>
      <c r="T152" s="317"/>
      <c r="U152" s="317"/>
      <c r="V152" s="317" t="s">
        <v>555</v>
      </c>
      <c r="W152" s="317"/>
      <c r="X152" s="317"/>
      <c r="Y152" s="317"/>
    </row>
    <row r="153" spans="1:25" ht="21.75" thickBot="1">
      <c r="A153" s="91"/>
      <c r="B153" s="34" t="s">
        <v>859</v>
      </c>
      <c r="C153" s="34" t="s">
        <v>1135</v>
      </c>
      <c r="D153" s="35" t="s">
        <v>1101</v>
      </c>
      <c r="E153" s="16" t="s">
        <v>330</v>
      </c>
      <c r="F153" s="16"/>
      <c r="G153" s="16"/>
      <c r="H153" s="485"/>
      <c r="I153" s="690">
        <v>7</v>
      </c>
      <c r="J153" s="485"/>
      <c r="K153" s="690">
        <v>8</v>
      </c>
      <c r="L153" s="485"/>
      <c r="M153" s="690">
        <v>4</v>
      </c>
      <c r="N153" s="650"/>
      <c r="O153" s="650"/>
      <c r="P153" s="650"/>
      <c r="Q153" s="261" t="s">
        <v>439</v>
      </c>
      <c r="R153" s="249"/>
      <c r="S153" s="249"/>
      <c r="T153" s="249"/>
      <c r="U153" s="249"/>
      <c r="V153" s="249"/>
      <c r="W153" s="249"/>
      <c r="X153" s="249"/>
      <c r="Y153" s="249"/>
    </row>
    <row r="154" spans="1:25" ht="21.75" thickBot="1">
      <c r="A154" s="91"/>
      <c r="B154" s="34" t="s">
        <v>859</v>
      </c>
      <c r="C154" s="34" t="s">
        <v>1135</v>
      </c>
      <c r="D154" s="35" t="s">
        <v>1104</v>
      </c>
      <c r="E154" s="16" t="s">
        <v>331</v>
      </c>
      <c r="F154" s="16"/>
      <c r="G154" s="16"/>
      <c r="H154" s="485"/>
      <c r="I154" s="690" t="s">
        <v>497</v>
      </c>
      <c r="J154" s="485"/>
      <c r="K154" s="690" t="s">
        <v>497</v>
      </c>
      <c r="L154" s="485"/>
      <c r="M154" s="690" t="s">
        <v>497</v>
      </c>
      <c r="N154" s="650"/>
      <c r="O154" s="650"/>
      <c r="P154" s="650"/>
      <c r="Q154" s="261" t="s">
        <v>439</v>
      </c>
      <c r="R154" s="249"/>
      <c r="S154" s="249"/>
      <c r="T154" s="249"/>
      <c r="U154" s="249"/>
      <c r="V154" s="249"/>
      <c r="W154" s="249"/>
      <c r="X154" s="249"/>
      <c r="Y154" s="249"/>
    </row>
    <row r="155" spans="1:25" ht="21">
      <c r="A155" s="92"/>
      <c r="B155" s="10" t="s">
        <v>859</v>
      </c>
      <c r="C155" s="10" t="s">
        <v>1135</v>
      </c>
      <c r="D155" s="11" t="s">
        <v>1108</v>
      </c>
      <c r="E155" s="134" t="s">
        <v>334</v>
      </c>
      <c r="F155" s="134"/>
      <c r="G155" s="134"/>
      <c r="H155" s="534"/>
      <c r="I155" s="694">
        <v>1</v>
      </c>
      <c r="J155" s="534"/>
      <c r="K155" s="694">
        <v>1</v>
      </c>
      <c r="L155" s="534"/>
      <c r="M155" s="694">
        <v>1</v>
      </c>
      <c r="N155" s="672"/>
      <c r="O155" s="672"/>
      <c r="P155" s="672"/>
      <c r="Q155" s="579" t="s">
        <v>439</v>
      </c>
      <c r="R155" s="250"/>
      <c r="S155" s="250"/>
      <c r="T155" s="250"/>
      <c r="U155" s="250"/>
      <c r="V155" s="250"/>
      <c r="W155" s="250"/>
      <c r="X155" s="250"/>
      <c r="Y155" s="250"/>
    </row>
    <row r="156" spans="1:25" ht="21.75" thickBot="1">
      <c r="A156" s="97"/>
      <c r="B156" s="34"/>
      <c r="C156" s="34"/>
      <c r="D156" s="35"/>
      <c r="E156" s="348" t="s">
        <v>335</v>
      </c>
      <c r="F156" s="348"/>
      <c r="G156" s="348"/>
      <c r="H156" s="585"/>
      <c r="I156" s="709"/>
      <c r="J156" s="585"/>
      <c r="K156" s="709"/>
      <c r="L156" s="585"/>
      <c r="M156" s="709"/>
      <c r="N156" s="650"/>
      <c r="O156" s="650"/>
      <c r="P156" s="650"/>
      <c r="Q156" s="258"/>
      <c r="R156" s="368"/>
      <c r="S156" s="368"/>
      <c r="T156" s="368"/>
      <c r="U156" s="368"/>
      <c r="V156" s="368"/>
      <c r="W156" s="368"/>
      <c r="X156" s="368"/>
      <c r="Y156" s="368"/>
    </row>
    <row r="157" spans="1:25" ht="21">
      <c r="A157" s="92"/>
      <c r="B157" s="10" t="s">
        <v>859</v>
      </c>
      <c r="C157" s="10" t="s">
        <v>1135</v>
      </c>
      <c r="D157" s="11" t="s">
        <v>1129</v>
      </c>
      <c r="E157" s="134" t="s">
        <v>336</v>
      </c>
      <c r="F157" s="134"/>
      <c r="G157" s="134"/>
      <c r="H157" s="534"/>
      <c r="I157" s="694" t="s">
        <v>497</v>
      </c>
      <c r="J157" s="534"/>
      <c r="K157" s="694" t="s">
        <v>497</v>
      </c>
      <c r="L157" s="534"/>
      <c r="M157" s="694">
        <v>6</v>
      </c>
      <c r="N157" s="672"/>
      <c r="O157" s="672"/>
      <c r="P157" s="672"/>
      <c r="Q157" s="579" t="s">
        <v>439</v>
      </c>
      <c r="R157" s="250"/>
      <c r="S157" s="250"/>
      <c r="T157" s="250"/>
      <c r="U157" s="250"/>
      <c r="V157" s="250"/>
      <c r="W157" s="250"/>
      <c r="X157" s="250"/>
      <c r="Y157" s="250"/>
    </row>
    <row r="158" spans="1:25" ht="21.75" thickBot="1">
      <c r="A158" s="97"/>
      <c r="B158" s="34"/>
      <c r="C158" s="34"/>
      <c r="D158" s="35"/>
      <c r="E158" s="348" t="s">
        <v>337</v>
      </c>
      <c r="F158" s="348"/>
      <c r="G158" s="348"/>
      <c r="H158" s="585"/>
      <c r="I158" s="709"/>
      <c r="J158" s="585"/>
      <c r="K158" s="709"/>
      <c r="L158" s="585"/>
      <c r="M158" s="709"/>
      <c r="N158" s="650"/>
      <c r="O158" s="650"/>
      <c r="P158" s="650"/>
      <c r="Q158" s="258"/>
      <c r="R158" s="368"/>
      <c r="S158" s="368"/>
      <c r="T158" s="368"/>
      <c r="U158" s="368"/>
      <c r="V158" s="368"/>
      <c r="W158" s="368"/>
      <c r="X158" s="368"/>
      <c r="Y158" s="368"/>
    </row>
    <row r="159" spans="1:25" ht="21.75" thickBot="1">
      <c r="A159" s="91"/>
      <c r="B159" s="34" t="s">
        <v>859</v>
      </c>
      <c r="C159" s="34" t="s">
        <v>1135</v>
      </c>
      <c r="D159" s="35" t="s">
        <v>1216</v>
      </c>
      <c r="E159" s="16" t="s">
        <v>338</v>
      </c>
      <c r="F159" s="16"/>
      <c r="G159" s="16"/>
      <c r="H159" s="485"/>
      <c r="I159" s="690" t="s">
        <v>497</v>
      </c>
      <c r="J159" s="485"/>
      <c r="K159" s="690" t="s">
        <v>497</v>
      </c>
      <c r="L159" s="485"/>
      <c r="M159" s="690" t="s">
        <v>497</v>
      </c>
      <c r="N159" s="650"/>
      <c r="O159" s="650"/>
      <c r="P159" s="650"/>
      <c r="Q159" s="261" t="s">
        <v>439</v>
      </c>
      <c r="R159" s="249"/>
      <c r="S159" s="249"/>
      <c r="T159" s="249"/>
      <c r="U159" s="249"/>
      <c r="V159" s="249"/>
      <c r="W159" s="249"/>
      <c r="X159" s="249"/>
      <c r="Y159" s="249"/>
    </row>
    <row r="160" spans="1:25" ht="21">
      <c r="A160" s="92"/>
      <c r="B160" s="10" t="s">
        <v>859</v>
      </c>
      <c r="C160" s="10" t="s">
        <v>1135</v>
      </c>
      <c r="D160" s="11" t="s">
        <v>1217</v>
      </c>
      <c r="E160" s="134" t="s">
        <v>339</v>
      </c>
      <c r="F160" s="134"/>
      <c r="G160" s="134"/>
      <c r="H160" s="534"/>
      <c r="I160" s="694" t="s">
        <v>497</v>
      </c>
      <c r="J160" s="534"/>
      <c r="K160" s="694" t="s">
        <v>497</v>
      </c>
      <c r="L160" s="534"/>
      <c r="M160" s="694" t="s">
        <v>497</v>
      </c>
      <c r="N160" s="672"/>
      <c r="O160" s="672"/>
      <c r="P160" s="672"/>
      <c r="Q160" s="579" t="s">
        <v>439</v>
      </c>
      <c r="R160" s="250"/>
      <c r="S160" s="250"/>
      <c r="T160" s="250"/>
      <c r="U160" s="250"/>
      <c r="V160" s="250"/>
      <c r="W160" s="250"/>
      <c r="X160" s="250"/>
      <c r="Y160" s="250"/>
    </row>
    <row r="161" spans="1:25" ht="21">
      <c r="A161" s="89"/>
      <c r="B161" s="10"/>
      <c r="C161" s="10"/>
      <c r="D161" s="11"/>
      <c r="E161" s="413" t="s">
        <v>340</v>
      </c>
      <c r="F161" s="413"/>
      <c r="G161" s="413"/>
      <c r="H161" s="586"/>
      <c r="I161" s="692"/>
      <c r="J161" s="586"/>
      <c r="K161" s="692"/>
      <c r="L161" s="586"/>
      <c r="M161" s="692"/>
      <c r="N161" s="672"/>
      <c r="O161" s="672"/>
      <c r="P161" s="672"/>
      <c r="Q161" s="580"/>
      <c r="R161" s="248"/>
      <c r="S161" s="248"/>
      <c r="T161" s="248"/>
      <c r="U161" s="248"/>
      <c r="V161" s="248"/>
      <c r="W161" s="248"/>
      <c r="X161" s="248"/>
      <c r="Y161" s="248"/>
    </row>
    <row r="162" spans="1:25" ht="21.75" thickBot="1">
      <c r="A162" s="97"/>
      <c r="B162" s="34"/>
      <c r="C162" s="34"/>
      <c r="D162" s="35"/>
      <c r="E162" s="348" t="s">
        <v>341</v>
      </c>
      <c r="F162" s="348"/>
      <c r="G162" s="348"/>
      <c r="H162" s="585"/>
      <c r="I162" s="709"/>
      <c r="J162" s="585"/>
      <c r="K162" s="709"/>
      <c r="L162" s="585"/>
      <c r="M162" s="709"/>
      <c r="N162" s="650"/>
      <c r="O162" s="650"/>
      <c r="P162" s="650"/>
      <c r="Q162" s="258"/>
      <c r="R162" s="368"/>
      <c r="S162" s="368"/>
      <c r="T162" s="368"/>
      <c r="U162" s="368"/>
      <c r="V162" s="368"/>
      <c r="W162" s="368"/>
      <c r="X162" s="368"/>
      <c r="Y162" s="368"/>
    </row>
    <row r="163" spans="1:25" ht="21">
      <c r="A163" s="92"/>
      <c r="B163" s="10" t="s">
        <v>859</v>
      </c>
      <c r="C163" s="10" t="s">
        <v>1135</v>
      </c>
      <c r="D163" s="11" t="s">
        <v>1218</v>
      </c>
      <c r="E163" s="134" t="s">
        <v>342</v>
      </c>
      <c r="F163" s="134"/>
      <c r="G163" s="134"/>
      <c r="H163" s="534"/>
      <c r="I163" s="694" t="s">
        <v>497</v>
      </c>
      <c r="J163" s="534"/>
      <c r="K163" s="694" t="s">
        <v>497</v>
      </c>
      <c r="L163" s="534"/>
      <c r="M163" s="694" t="s">
        <v>497</v>
      </c>
      <c r="N163" s="672"/>
      <c r="O163" s="672"/>
      <c r="P163" s="672"/>
      <c r="Q163" s="579" t="s">
        <v>439</v>
      </c>
      <c r="R163" s="250"/>
      <c r="S163" s="250"/>
      <c r="T163" s="250"/>
      <c r="U163" s="250"/>
      <c r="V163" s="250"/>
      <c r="W163" s="250"/>
      <c r="X163" s="250"/>
      <c r="Y163" s="250"/>
    </row>
    <row r="164" spans="1:25" ht="21.75" thickBot="1">
      <c r="A164" s="97"/>
      <c r="B164" s="34"/>
      <c r="C164" s="34"/>
      <c r="D164" s="35"/>
      <c r="E164" s="348" t="s">
        <v>343</v>
      </c>
      <c r="F164" s="348"/>
      <c r="G164" s="348"/>
      <c r="H164" s="585"/>
      <c r="I164" s="709"/>
      <c r="J164" s="585"/>
      <c r="K164" s="709"/>
      <c r="L164" s="585"/>
      <c r="M164" s="709"/>
      <c r="N164" s="650"/>
      <c r="O164" s="650"/>
      <c r="P164" s="650"/>
      <c r="Q164" s="258"/>
      <c r="R164" s="368"/>
      <c r="S164" s="368"/>
      <c r="T164" s="368"/>
      <c r="U164" s="368"/>
      <c r="V164" s="368"/>
      <c r="W164" s="368"/>
      <c r="X164" s="368"/>
      <c r="Y164" s="368"/>
    </row>
    <row r="165" spans="1:25" ht="21.75" thickBot="1">
      <c r="A165" s="91"/>
      <c r="B165" s="34" t="s">
        <v>859</v>
      </c>
      <c r="C165" s="34" t="s">
        <v>1135</v>
      </c>
      <c r="D165" s="35" t="s">
        <v>1219</v>
      </c>
      <c r="E165" s="16" t="s">
        <v>344</v>
      </c>
      <c r="F165" s="16"/>
      <c r="G165" s="16"/>
      <c r="H165" s="485"/>
      <c r="I165" s="690" t="s">
        <v>497</v>
      </c>
      <c r="J165" s="485"/>
      <c r="K165" s="690" t="s">
        <v>497</v>
      </c>
      <c r="L165" s="485"/>
      <c r="M165" s="690">
        <v>1</v>
      </c>
      <c r="N165" s="650"/>
      <c r="O165" s="650"/>
      <c r="P165" s="650"/>
      <c r="Q165" s="261" t="s">
        <v>439</v>
      </c>
      <c r="R165" s="249"/>
      <c r="S165" s="249"/>
      <c r="T165" s="249"/>
      <c r="U165" s="249"/>
      <c r="V165" s="249"/>
      <c r="W165" s="249"/>
      <c r="X165" s="249"/>
      <c r="Y165" s="249"/>
    </row>
    <row r="166" spans="1:25" ht="21.75" thickBot="1">
      <c r="A166" s="91"/>
      <c r="B166" s="34" t="s">
        <v>859</v>
      </c>
      <c r="C166" s="34" t="s">
        <v>1135</v>
      </c>
      <c r="D166" s="35" t="s">
        <v>1220</v>
      </c>
      <c r="E166" s="16" t="s">
        <v>349</v>
      </c>
      <c r="F166" s="16"/>
      <c r="G166" s="16"/>
      <c r="H166" s="485"/>
      <c r="I166" s="690" t="s">
        <v>497</v>
      </c>
      <c r="J166" s="485"/>
      <c r="K166" s="690" t="s">
        <v>497</v>
      </c>
      <c r="L166" s="485"/>
      <c r="M166" s="690" t="s">
        <v>497</v>
      </c>
      <c r="N166" s="650"/>
      <c r="O166" s="650"/>
      <c r="P166" s="650"/>
      <c r="Q166" s="261" t="s">
        <v>439</v>
      </c>
      <c r="R166" s="249"/>
      <c r="S166" s="249"/>
      <c r="T166" s="249"/>
      <c r="U166" s="249"/>
      <c r="V166" s="249"/>
      <c r="W166" s="249"/>
      <c r="X166" s="249"/>
      <c r="Y166" s="249"/>
    </row>
    <row r="167" spans="1:25" ht="21.75" thickBot="1">
      <c r="A167" s="68" t="s">
        <v>859</v>
      </c>
      <c r="B167" s="70" t="s">
        <v>1137</v>
      </c>
      <c r="C167" s="959" t="s">
        <v>1014</v>
      </c>
      <c r="D167" s="959"/>
      <c r="E167" s="959"/>
      <c r="F167" s="959"/>
      <c r="G167" s="945"/>
      <c r="H167" s="467"/>
      <c r="I167" s="856">
        <v>279900.35</v>
      </c>
      <c r="J167" s="467"/>
      <c r="K167" s="852">
        <f>K168-K173</f>
        <v>798949.0599999999</v>
      </c>
      <c r="L167" s="467"/>
      <c r="M167" s="852">
        <f>M168-M173</f>
        <v>2064677.6100000003</v>
      </c>
      <c r="N167" s="257" t="s">
        <v>686</v>
      </c>
      <c r="O167" s="257" t="s">
        <v>640</v>
      </c>
      <c r="P167" s="257" t="s">
        <v>616</v>
      </c>
      <c r="Q167" s="477" t="s">
        <v>430</v>
      </c>
      <c r="R167" s="317"/>
      <c r="S167" s="317"/>
      <c r="T167" s="317"/>
      <c r="U167" s="317"/>
      <c r="V167" s="317" t="s">
        <v>555</v>
      </c>
      <c r="W167" s="317"/>
      <c r="X167" s="317"/>
      <c r="Y167" s="317"/>
    </row>
    <row r="168" spans="1:25" ht="21.75" thickBot="1">
      <c r="A168" s="97"/>
      <c r="B168" s="34" t="s">
        <v>859</v>
      </c>
      <c r="C168" s="34" t="s">
        <v>1137</v>
      </c>
      <c r="D168" s="35">
        <v>1</v>
      </c>
      <c r="E168" s="993" t="s">
        <v>1012</v>
      </c>
      <c r="F168" s="993"/>
      <c r="G168" s="994"/>
      <c r="H168" s="585"/>
      <c r="I168" s="863">
        <f>SUM(I169:I172)</f>
        <v>279900.35</v>
      </c>
      <c r="J168" s="585"/>
      <c r="K168" s="863">
        <f>SUM(K169:K172)</f>
        <v>825449.0599999999</v>
      </c>
      <c r="L168" s="585"/>
      <c r="M168" s="865">
        <f>SUM(M169:M172)</f>
        <v>2099977.6100000003</v>
      </c>
      <c r="N168" s="650"/>
      <c r="O168" s="650"/>
      <c r="P168" s="650"/>
      <c r="Q168" s="258" t="s">
        <v>432</v>
      </c>
      <c r="R168" s="368"/>
      <c r="S168" s="368"/>
      <c r="T168" s="368"/>
      <c r="U168" s="368"/>
      <c r="V168" s="368"/>
      <c r="W168" s="368"/>
      <c r="X168" s="368"/>
      <c r="Y168" s="368"/>
    </row>
    <row r="169" spans="1:25" ht="21.75" thickBot="1">
      <c r="A169" s="97"/>
      <c r="B169" s="34"/>
      <c r="C169" s="34" t="s">
        <v>859</v>
      </c>
      <c r="D169" s="34" t="s">
        <v>1137</v>
      </c>
      <c r="E169" s="35" t="s">
        <v>1099</v>
      </c>
      <c r="F169" s="348">
        <v>1</v>
      </c>
      <c r="G169" s="348" t="s">
        <v>350</v>
      </c>
      <c r="H169" s="585"/>
      <c r="I169" s="863">
        <v>40100</v>
      </c>
      <c r="J169" s="585"/>
      <c r="K169" s="863">
        <v>541000</v>
      </c>
      <c r="L169" s="585"/>
      <c r="M169" s="863">
        <v>837000</v>
      </c>
      <c r="N169" s="650"/>
      <c r="O169" s="650"/>
      <c r="P169" s="650"/>
      <c r="Q169" s="582" t="s">
        <v>439</v>
      </c>
      <c r="R169" s="368"/>
      <c r="S169" s="368"/>
      <c r="T169" s="368"/>
      <c r="U169" s="368"/>
      <c r="V169" s="368"/>
      <c r="W169" s="368"/>
      <c r="X169" s="368"/>
      <c r="Y169" s="368"/>
    </row>
    <row r="170" spans="1:25" ht="21.75" thickBot="1">
      <c r="A170" s="97"/>
      <c r="B170" s="34"/>
      <c r="C170" s="34" t="s">
        <v>859</v>
      </c>
      <c r="D170" s="34" t="s">
        <v>1137</v>
      </c>
      <c r="E170" s="35" t="s">
        <v>1099</v>
      </c>
      <c r="F170" s="348">
        <v>2</v>
      </c>
      <c r="G170" s="348" t="s">
        <v>351</v>
      </c>
      <c r="H170" s="585"/>
      <c r="I170" s="863">
        <v>18200</v>
      </c>
      <c r="J170" s="585"/>
      <c r="K170" s="863">
        <v>18200</v>
      </c>
      <c r="L170" s="585"/>
      <c r="M170" s="863">
        <v>300000</v>
      </c>
      <c r="N170" s="650"/>
      <c r="O170" s="650"/>
      <c r="P170" s="650"/>
      <c r="Q170" s="582" t="s">
        <v>439</v>
      </c>
      <c r="R170" s="368"/>
      <c r="S170" s="368"/>
      <c r="T170" s="368"/>
      <c r="U170" s="368"/>
      <c r="V170" s="368"/>
      <c r="W170" s="368"/>
      <c r="X170" s="368"/>
      <c r="Y170" s="368"/>
    </row>
    <row r="171" spans="1:25" ht="21.75" thickBot="1">
      <c r="A171" s="97"/>
      <c r="B171" s="34"/>
      <c r="C171" s="34" t="s">
        <v>859</v>
      </c>
      <c r="D171" s="34" t="s">
        <v>1137</v>
      </c>
      <c r="E171" s="35" t="s">
        <v>1099</v>
      </c>
      <c r="F171" s="348">
        <v>3</v>
      </c>
      <c r="G171" s="348" t="s">
        <v>352</v>
      </c>
      <c r="H171" s="585"/>
      <c r="I171" s="863">
        <v>187595.69</v>
      </c>
      <c r="J171" s="585"/>
      <c r="K171" s="863">
        <v>187595.69</v>
      </c>
      <c r="L171" s="585"/>
      <c r="M171" s="863">
        <v>145355.85</v>
      </c>
      <c r="N171" s="650"/>
      <c r="O171" s="650"/>
      <c r="P171" s="650"/>
      <c r="Q171" s="582" t="s">
        <v>439</v>
      </c>
      <c r="R171" s="368"/>
      <c r="S171" s="368"/>
      <c r="T171" s="368"/>
      <c r="U171" s="368"/>
      <c r="V171" s="368"/>
      <c r="W171" s="368"/>
      <c r="X171" s="368"/>
      <c r="Y171" s="368"/>
    </row>
    <row r="172" spans="1:25" ht="21.75" thickBot="1">
      <c r="A172" s="97"/>
      <c r="B172" s="34"/>
      <c r="C172" s="34" t="s">
        <v>859</v>
      </c>
      <c r="D172" s="34" t="s">
        <v>1137</v>
      </c>
      <c r="E172" s="35" t="s">
        <v>1099</v>
      </c>
      <c r="F172" s="348">
        <v>4</v>
      </c>
      <c r="G172" s="348" t="s">
        <v>353</v>
      </c>
      <c r="H172" s="585"/>
      <c r="I172" s="863">
        <v>34004.66</v>
      </c>
      <c r="J172" s="585"/>
      <c r="K172" s="863">
        <v>78653.37</v>
      </c>
      <c r="L172" s="585"/>
      <c r="M172" s="863">
        <f>796949.06+20672.7</f>
        <v>817621.76</v>
      </c>
      <c r="N172" s="650"/>
      <c r="O172" s="650"/>
      <c r="P172" s="650"/>
      <c r="Q172" s="582" t="s">
        <v>439</v>
      </c>
      <c r="R172" s="368"/>
      <c r="S172" s="368"/>
      <c r="T172" s="368"/>
      <c r="U172" s="368"/>
      <c r="V172" s="368"/>
      <c r="W172" s="368"/>
      <c r="X172" s="368"/>
      <c r="Y172" s="368"/>
    </row>
    <row r="173" spans="1:25" ht="21.75" thickBot="1">
      <c r="A173" s="97"/>
      <c r="B173" s="34" t="s">
        <v>859</v>
      </c>
      <c r="C173" s="34" t="s">
        <v>1137</v>
      </c>
      <c r="D173" s="35">
        <v>2</v>
      </c>
      <c r="E173" s="993" t="s">
        <v>1013</v>
      </c>
      <c r="F173" s="993"/>
      <c r="G173" s="994"/>
      <c r="H173" s="585"/>
      <c r="I173" s="888" t="s">
        <v>497</v>
      </c>
      <c r="J173" s="585"/>
      <c r="K173" s="888">
        <v>26500</v>
      </c>
      <c r="L173" s="585"/>
      <c r="M173" s="863">
        <v>35300</v>
      </c>
      <c r="N173" s="650"/>
      <c r="O173" s="650"/>
      <c r="P173" s="650"/>
      <c r="Q173" s="258" t="s">
        <v>439</v>
      </c>
      <c r="R173" s="368"/>
      <c r="S173" s="368"/>
      <c r="T173" s="368"/>
      <c r="U173" s="368"/>
      <c r="V173" s="368"/>
      <c r="W173" s="368"/>
      <c r="X173" s="368"/>
      <c r="Y173" s="368"/>
    </row>
    <row r="174" spans="1:25" ht="21.75" thickBot="1">
      <c r="A174" s="89"/>
      <c r="B174" s="34" t="s">
        <v>859</v>
      </c>
      <c r="C174" s="34" t="s">
        <v>1137</v>
      </c>
      <c r="D174" s="35">
        <v>3</v>
      </c>
      <c r="E174" s="993" t="s">
        <v>1053</v>
      </c>
      <c r="F174" s="993"/>
      <c r="G174" s="994"/>
      <c r="H174" s="586"/>
      <c r="I174" s="864">
        <v>279900.35</v>
      </c>
      <c r="J174" s="586"/>
      <c r="K174" s="863">
        <v>825449.06</v>
      </c>
      <c r="L174" s="586"/>
      <c r="M174" s="864">
        <v>2099977.61</v>
      </c>
      <c r="N174" s="672"/>
      <c r="O174" s="650"/>
      <c r="P174" s="650"/>
      <c r="Q174" s="580" t="s">
        <v>439</v>
      </c>
      <c r="R174" s="248"/>
      <c r="S174" s="248"/>
      <c r="T174" s="248"/>
      <c r="U174" s="248"/>
      <c r="V174" s="248"/>
      <c r="W174" s="248"/>
      <c r="X174" s="248"/>
      <c r="Y174" s="248"/>
    </row>
    <row r="175" spans="1:26" ht="21.75" thickBot="1">
      <c r="A175" s="99" t="s">
        <v>859</v>
      </c>
      <c r="B175" s="77" t="s">
        <v>799</v>
      </c>
      <c r="C175" s="962" t="s">
        <v>800</v>
      </c>
      <c r="D175" s="962"/>
      <c r="E175" s="962"/>
      <c r="F175" s="962"/>
      <c r="G175" s="947"/>
      <c r="H175" s="471"/>
      <c r="I175" s="621" t="s">
        <v>497</v>
      </c>
      <c r="J175" s="621"/>
      <c r="K175" s="621" t="s">
        <v>497</v>
      </c>
      <c r="L175" s="621"/>
      <c r="M175" s="621" t="s">
        <v>497</v>
      </c>
      <c r="N175" s="259" t="s">
        <v>688</v>
      </c>
      <c r="O175" s="257" t="s">
        <v>640</v>
      </c>
      <c r="P175" s="257" t="s">
        <v>616</v>
      </c>
      <c r="Q175" s="259" t="s">
        <v>439</v>
      </c>
      <c r="R175" s="318"/>
      <c r="S175" s="318" t="s">
        <v>555</v>
      </c>
      <c r="T175" s="318"/>
      <c r="U175" s="318"/>
      <c r="V175" s="318"/>
      <c r="W175" s="318"/>
      <c r="X175" s="318"/>
      <c r="Y175" s="318"/>
      <c r="Z175" s="382" t="s">
        <v>458</v>
      </c>
    </row>
    <row r="176" spans="1:25" ht="21.75" thickBot="1">
      <c r="A176" s="103" t="s">
        <v>859</v>
      </c>
      <c r="B176" s="79" t="s">
        <v>801</v>
      </c>
      <c r="C176" s="957" t="s">
        <v>936</v>
      </c>
      <c r="D176" s="957"/>
      <c r="E176" s="957"/>
      <c r="F176" s="957"/>
      <c r="G176" s="946"/>
      <c r="H176" s="474"/>
      <c r="I176" s="716" t="s">
        <v>497</v>
      </c>
      <c r="J176" s="716"/>
      <c r="K176" s="716" t="s">
        <v>497</v>
      </c>
      <c r="L176" s="716"/>
      <c r="M176" s="716" t="s">
        <v>497</v>
      </c>
      <c r="N176" s="260" t="s">
        <v>689</v>
      </c>
      <c r="O176" s="257" t="s">
        <v>640</v>
      </c>
      <c r="P176" s="257" t="s">
        <v>616</v>
      </c>
      <c r="Q176" s="260" t="s">
        <v>430</v>
      </c>
      <c r="R176" s="342" t="s">
        <v>555</v>
      </c>
      <c r="S176" s="342" t="s">
        <v>555</v>
      </c>
      <c r="T176" s="342" t="s">
        <v>555</v>
      </c>
      <c r="U176" s="342"/>
      <c r="V176" s="342"/>
      <c r="W176" s="342"/>
      <c r="X176" s="342"/>
      <c r="Y176" s="342"/>
    </row>
    <row r="177" spans="1:25" ht="21.75" thickBot="1">
      <c r="A177" s="97"/>
      <c r="B177" s="34" t="s">
        <v>859</v>
      </c>
      <c r="C177" s="34" t="s">
        <v>801</v>
      </c>
      <c r="D177" s="35">
        <v>1</v>
      </c>
      <c r="E177" s="993" t="s">
        <v>937</v>
      </c>
      <c r="F177" s="993"/>
      <c r="G177" s="994"/>
      <c r="H177" s="585"/>
      <c r="I177" s="709" t="s">
        <v>497</v>
      </c>
      <c r="J177" s="709"/>
      <c r="K177" s="709" t="s">
        <v>497</v>
      </c>
      <c r="L177" s="709"/>
      <c r="M177" s="709" t="s">
        <v>497</v>
      </c>
      <c r="N177" s="650"/>
      <c r="O177" s="650"/>
      <c r="P177" s="650"/>
      <c r="Q177" s="258" t="s">
        <v>439</v>
      </c>
      <c r="R177" s="368"/>
      <c r="S177" s="368"/>
      <c r="T177" s="368"/>
      <c r="U177" s="368"/>
      <c r="V177" s="368"/>
      <c r="W177" s="368"/>
      <c r="X177" s="368"/>
      <c r="Y177" s="368"/>
    </row>
    <row r="178" spans="1:25" ht="21.75" thickBot="1">
      <c r="A178" s="97"/>
      <c r="B178" s="34" t="s">
        <v>859</v>
      </c>
      <c r="C178" s="34" t="s">
        <v>801</v>
      </c>
      <c r="D178" s="35">
        <v>2</v>
      </c>
      <c r="E178" s="993" t="s">
        <v>938</v>
      </c>
      <c r="F178" s="993"/>
      <c r="G178" s="994"/>
      <c r="H178" s="585"/>
      <c r="I178" s="709" t="s">
        <v>497</v>
      </c>
      <c r="J178" s="709"/>
      <c r="K178" s="709" t="s">
        <v>497</v>
      </c>
      <c r="L178" s="709"/>
      <c r="M178" s="709" t="s">
        <v>497</v>
      </c>
      <c r="N178" s="650"/>
      <c r="O178" s="650"/>
      <c r="P178" s="650"/>
      <c r="Q178" s="258" t="s">
        <v>439</v>
      </c>
      <c r="R178" s="368"/>
      <c r="S178" s="368"/>
      <c r="T178" s="368"/>
      <c r="U178" s="368"/>
      <c r="V178" s="368"/>
      <c r="W178" s="368"/>
      <c r="X178" s="368"/>
      <c r="Y178" s="368"/>
    </row>
    <row r="179" spans="1:25" ht="21.75" thickBot="1">
      <c r="A179" s="99" t="s">
        <v>859</v>
      </c>
      <c r="B179" s="77" t="s">
        <v>803</v>
      </c>
      <c r="C179" s="962" t="s">
        <v>131</v>
      </c>
      <c r="D179" s="962"/>
      <c r="E179" s="962"/>
      <c r="F179" s="962"/>
      <c r="G179" s="947"/>
      <c r="H179" s="471"/>
      <c r="I179" s="621" t="s">
        <v>497</v>
      </c>
      <c r="J179" s="621"/>
      <c r="K179" s="621" t="s">
        <v>497</v>
      </c>
      <c r="L179" s="621"/>
      <c r="M179" s="621" t="s">
        <v>497</v>
      </c>
      <c r="N179" s="259" t="s">
        <v>641</v>
      </c>
      <c r="O179" s="257" t="s">
        <v>640</v>
      </c>
      <c r="P179" s="257" t="s">
        <v>616</v>
      </c>
      <c r="Q179" s="259" t="s">
        <v>439</v>
      </c>
      <c r="R179" s="318"/>
      <c r="S179" s="318" t="s">
        <v>555</v>
      </c>
      <c r="T179" s="318"/>
      <c r="U179" s="318"/>
      <c r="V179" s="318"/>
      <c r="W179" s="318"/>
      <c r="X179" s="318"/>
      <c r="Y179" s="318"/>
    </row>
    <row r="180" spans="1:25" ht="21.75" thickBot="1">
      <c r="A180" s="103" t="s">
        <v>859</v>
      </c>
      <c r="B180" s="79" t="s">
        <v>804</v>
      </c>
      <c r="C180" s="957" t="s">
        <v>132</v>
      </c>
      <c r="D180" s="957"/>
      <c r="E180" s="957"/>
      <c r="F180" s="957"/>
      <c r="G180" s="946"/>
      <c r="H180" s="474"/>
      <c r="I180" s="716" t="s">
        <v>497</v>
      </c>
      <c r="J180" s="716"/>
      <c r="K180" s="716" t="s">
        <v>497</v>
      </c>
      <c r="L180" s="716"/>
      <c r="M180" s="716" t="s">
        <v>497</v>
      </c>
      <c r="N180" s="716" t="s">
        <v>641</v>
      </c>
      <c r="O180" s="477" t="s">
        <v>640</v>
      </c>
      <c r="P180" s="477" t="s">
        <v>616</v>
      </c>
      <c r="Q180" s="260" t="s">
        <v>439</v>
      </c>
      <c r="R180" s="342"/>
      <c r="S180" s="342" t="s">
        <v>555</v>
      </c>
      <c r="T180" s="342"/>
      <c r="U180" s="342"/>
      <c r="V180" s="342"/>
      <c r="W180" s="342"/>
      <c r="X180" s="342"/>
      <c r="Y180" s="342"/>
    </row>
    <row r="181" spans="1:25" ht="21.75" thickBot="1">
      <c r="A181" s="68" t="s">
        <v>859</v>
      </c>
      <c r="B181" s="70" t="s">
        <v>805</v>
      </c>
      <c r="C181" s="959" t="s">
        <v>35</v>
      </c>
      <c r="D181" s="959"/>
      <c r="E181" s="959"/>
      <c r="F181" s="959"/>
      <c r="G181" s="945"/>
      <c r="H181" s="467"/>
      <c r="I181" s="619" t="s">
        <v>497</v>
      </c>
      <c r="J181" s="619"/>
      <c r="K181" s="619" t="s">
        <v>497</v>
      </c>
      <c r="L181" s="619"/>
      <c r="M181" s="619">
        <v>4</v>
      </c>
      <c r="N181" s="716" t="s">
        <v>641</v>
      </c>
      <c r="O181" s="257" t="s">
        <v>640</v>
      </c>
      <c r="P181" s="257" t="s">
        <v>616</v>
      </c>
      <c r="Q181" s="477" t="s">
        <v>430</v>
      </c>
      <c r="R181" s="317"/>
      <c r="S181" s="317"/>
      <c r="T181" s="317"/>
      <c r="U181" s="317" t="s">
        <v>555</v>
      </c>
      <c r="V181" s="317" t="s">
        <v>555</v>
      </c>
      <c r="W181" s="317"/>
      <c r="X181" s="317"/>
      <c r="Y181" s="317"/>
    </row>
    <row r="182" spans="1:25" ht="21.75" thickBot="1">
      <c r="A182" s="97"/>
      <c r="B182" s="34" t="s">
        <v>859</v>
      </c>
      <c r="C182" s="34" t="s">
        <v>805</v>
      </c>
      <c r="D182" s="35" t="s">
        <v>1101</v>
      </c>
      <c r="E182" s="993" t="s">
        <v>36</v>
      </c>
      <c r="F182" s="993"/>
      <c r="G182" s="994"/>
      <c r="H182" s="585"/>
      <c r="I182" s="709" t="s">
        <v>497</v>
      </c>
      <c r="J182" s="709"/>
      <c r="K182" s="709" t="s">
        <v>497</v>
      </c>
      <c r="L182" s="709"/>
      <c r="M182" s="709" t="s">
        <v>497</v>
      </c>
      <c r="N182" s="650"/>
      <c r="O182" s="650"/>
      <c r="P182" s="650"/>
      <c r="Q182" s="258" t="s">
        <v>439</v>
      </c>
      <c r="R182" s="368"/>
      <c r="S182" s="368"/>
      <c r="T182" s="368"/>
      <c r="U182" s="368"/>
      <c r="V182" s="368"/>
      <c r="W182" s="368"/>
      <c r="X182" s="368"/>
      <c r="Y182" s="368"/>
    </row>
    <row r="183" spans="1:25" ht="21.75" thickBot="1">
      <c r="A183" s="97"/>
      <c r="B183" s="34" t="s">
        <v>859</v>
      </c>
      <c r="C183" s="34" t="s">
        <v>805</v>
      </c>
      <c r="D183" s="35" t="s">
        <v>1104</v>
      </c>
      <c r="E183" s="993" t="s">
        <v>37</v>
      </c>
      <c r="F183" s="993"/>
      <c r="G183" s="994"/>
      <c r="H183" s="585"/>
      <c r="I183" s="709" t="s">
        <v>497</v>
      </c>
      <c r="J183" s="709"/>
      <c r="K183" s="709" t="s">
        <v>497</v>
      </c>
      <c r="L183" s="709"/>
      <c r="M183" s="709" t="s">
        <v>497</v>
      </c>
      <c r="N183" s="650"/>
      <c r="O183" s="650"/>
      <c r="P183" s="650"/>
      <c r="Q183" s="258" t="s">
        <v>439</v>
      </c>
      <c r="R183" s="368"/>
      <c r="S183" s="368"/>
      <c r="T183" s="368"/>
      <c r="U183" s="368"/>
      <c r="V183" s="368"/>
      <c r="W183" s="368"/>
      <c r="X183" s="368"/>
      <c r="Y183" s="368"/>
    </row>
    <row r="184" spans="1:25" ht="21.75" thickBot="1">
      <c r="A184" s="97"/>
      <c r="B184" s="34" t="s">
        <v>859</v>
      </c>
      <c r="C184" s="34" t="s">
        <v>805</v>
      </c>
      <c r="D184" s="35" t="s">
        <v>1108</v>
      </c>
      <c r="E184" s="993" t="s">
        <v>38</v>
      </c>
      <c r="F184" s="993"/>
      <c r="G184" s="994"/>
      <c r="H184" s="585"/>
      <c r="I184" s="709" t="s">
        <v>497</v>
      </c>
      <c r="J184" s="709"/>
      <c r="K184" s="709" t="s">
        <v>497</v>
      </c>
      <c r="L184" s="709"/>
      <c r="M184" s="709" t="s">
        <v>497</v>
      </c>
      <c r="N184" s="650"/>
      <c r="O184" s="650"/>
      <c r="P184" s="650"/>
      <c r="Q184" s="258" t="s">
        <v>439</v>
      </c>
      <c r="R184" s="368"/>
      <c r="S184" s="368"/>
      <c r="T184" s="368"/>
      <c r="U184" s="368"/>
      <c r="V184" s="368"/>
      <c r="W184" s="368"/>
      <c r="X184" s="368"/>
      <c r="Y184" s="368"/>
    </row>
    <row r="185" spans="1:25" ht="21.75" thickBot="1">
      <c r="A185" s="97"/>
      <c r="B185" s="34" t="s">
        <v>859</v>
      </c>
      <c r="C185" s="34" t="s">
        <v>805</v>
      </c>
      <c r="D185" s="35" t="s">
        <v>1129</v>
      </c>
      <c r="E185" s="993" t="s">
        <v>39</v>
      </c>
      <c r="F185" s="993"/>
      <c r="G185" s="994"/>
      <c r="H185" s="585"/>
      <c r="I185" s="709" t="s">
        <v>497</v>
      </c>
      <c r="J185" s="709"/>
      <c r="K185" s="709" t="s">
        <v>497</v>
      </c>
      <c r="L185" s="709"/>
      <c r="M185" s="709" t="s">
        <v>497</v>
      </c>
      <c r="N185" s="650"/>
      <c r="O185" s="650"/>
      <c r="P185" s="650"/>
      <c r="Q185" s="258" t="s">
        <v>439</v>
      </c>
      <c r="R185" s="368"/>
      <c r="S185" s="368"/>
      <c r="T185" s="368"/>
      <c r="U185" s="368"/>
      <c r="V185" s="368"/>
      <c r="W185" s="368"/>
      <c r="X185" s="368"/>
      <c r="Y185" s="368"/>
    </row>
    <row r="186" spans="1:25" ht="21.75" thickBot="1">
      <c r="A186" s="97"/>
      <c r="B186" s="34" t="s">
        <v>859</v>
      </c>
      <c r="C186" s="34" t="s">
        <v>805</v>
      </c>
      <c r="D186" s="35" t="s">
        <v>1216</v>
      </c>
      <c r="E186" s="993" t="s">
        <v>40</v>
      </c>
      <c r="F186" s="993"/>
      <c r="G186" s="994"/>
      <c r="H186" s="585"/>
      <c r="I186" s="709"/>
      <c r="J186" s="709"/>
      <c r="K186" s="709" t="s">
        <v>497</v>
      </c>
      <c r="L186" s="709"/>
      <c r="M186" s="709">
        <v>4</v>
      </c>
      <c r="N186" s="301"/>
      <c r="O186" s="771"/>
      <c r="P186" s="771"/>
      <c r="Q186" s="258" t="s">
        <v>439</v>
      </c>
      <c r="R186" s="368"/>
      <c r="S186" s="368"/>
      <c r="T186" s="368"/>
      <c r="U186" s="368"/>
      <c r="V186" s="368"/>
      <c r="W186" s="368"/>
      <c r="X186" s="368"/>
      <c r="Y186" s="368"/>
    </row>
  </sheetData>
  <mergeCells count="66">
    <mergeCell ref="E30:G30"/>
    <mergeCell ref="E37:G37"/>
    <mergeCell ref="E105:G105"/>
    <mergeCell ref="H3:I3"/>
    <mergeCell ref="E16:G16"/>
    <mergeCell ref="E23:G23"/>
    <mergeCell ref="A1:Q1"/>
    <mergeCell ref="C5:G5"/>
    <mergeCell ref="C8:G8"/>
    <mergeCell ref="E9:G9"/>
    <mergeCell ref="A2:G4"/>
    <mergeCell ref="Q2:Q4"/>
    <mergeCell ref="H2:M2"/>
    <mergeCell ref="N2:P3"/>
    <mergeCell ref="J3:K3"/>
    <mergeCell ref="L3:M3"/>
    <mergeCell ref="E116:G116"/>
    <mergeCell ref="E77:G77"/>
    <mergeCell ref="E50:G50"/>
    <mergeCell ref="C69:G69"/>
    <mergeCell ref="E70:G70"/>
    <mergeCell ref="C84:G84"/>
    <mergeCell ref="E63:G63"/>
    <mergeCell ref="C108:G108"/>
    <mergeCell ref="E85:G85"/>
    <mergeCell ref="E88:G88"/>
    <mergeCell ref="C148:G148"/>
    <mergeCell ref="E124:G124"/>
    <mergeCell ref="E127:G127"/>
    <mergeCell ref="E91:G91"/>
    <mergeCell ref="E94:G94"/>
    <mergeCell ref="E97:G97"/>
    <mergeCell ref="C100:G100"/>
    <mergeCell ref="E109:G109"/>
    <mergeCell ref="E102:G102"/>
    <mergeCell ref="C123:G123"/>
    <mergeCell ref="C152:G152"/>
    <mergeCell ref="C149:G149"/>
    <mergeCell ref="E130:G130"/>
    <mergeCell ref="E133:G133"/>
    <mergeCell ref="C139:G139"/>
    <mergeCell ref="C140:G140"/>
    <mergeCell ref="E136:G136"/>
    <mergeCell ref="E141:G141"/>
    <mergeCell ref="E144:G144"/>
    <mergeCell ref="C147:G147"/>
    <mergeCell ref="E186:G186"/>
    <mergeCell ref="C180:G180"/>
    <mergeCell ref="C181:G181"/>
    <mergeCell ref="E182:G182"/>
    <mergeCell ref="E183:G183"/>
    <mergeCell ref="E185:G185"/>
    <mergeCell ref="C175:G175"/>
    <mergeCell ref="C176:G176"/>
    <mergeCell ref="E177:G177"/>
    <mergeCell ref="E178:G178"/>
    <mergeCell ref="R2:Y3"/>
    <mergeCell ref="Z2:Z4"/>
    <mergeCell ref="C179:G179"/>
    <mergeCell ref="E184:G184"/>
    <mergeCell ref="C167:G167"/>
    <mergeCell ref="E168:G168"/>
    <mergeCell ref="E173:G173"/>
    <mergeCell ref="E174:G174"/>
    <mergeCell ref="C150:G150"/>
    <mergeCell ref="C151:G151"/>
  </mergeCells>
  <printOptions/>
  <pageMargins left="0.17" right="0.19" top="0.17" bottom="0.18" header="0.5" footer="0.5"/>
  <pageSetup horizontalDpi="600" verticalDpi="600" orientation="portrait" paperSize="9" scale="72" r:id="rId1"/>
  <headerFooter alignWithMargins="0">
    <oddFooter>&amp;R9/&amp;P</oddFooter>
  </headerFooter>
  <colBreaks count="1" manualBreakCount="1">
    <brk id="17" max="18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Y111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29" sqref="M29"/>
    </sheetView>
  </sheetViews>
  <sheetFormatPr defaultColWidth="9.140625" defaultRowHeight="12.75"/>
  <cols>
    <col min="1" max="6" width="3.7109375" style="168" customWidth="1"/>
    <col min="7" max="7" width="34.8515625" style="168" customWidth="1"/>
    <col min="8" max="8" width="7.140625" style="407" customWidth="1"/>
    <col min="9" max="9" width="11.00390625" style="407" customWidth="1"/>
    <col min="10" max="10" width="6.00390625" style="407" customWidth="1"/>
    <col min="11" max="11" width="11.7109375" style="407" customWidth="1"/>
    <col min="12" max="12" width="6.7109375" style="407" customWidth="1"/>
    <col min="13" max="13" width="11.00390625" style="407" customWidth="1"/>
    <col min="14" max="14" width="31.421875" style="719" customWidth="1"/>
    <col min="15" max="15" width="31.421875" style="254" customWidth="1"/>
    <col min="16" max="16" width="31.421875" style="719" customWidth="1"/>
    <col min="17" max="17" width="15.421875" style="588" bestFit="1" customWidth="1"/>
    <col min="18" max="16384" width="9.140625" style="168" customWidth="1"/>
  </cols>
  <sheetData>
    <row r="1" spans="1:17" s="220" customFormat="1" ht="21.75" thickBot="1">
      <c r="A1" s="964" t="s">
        <v>227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</row>
    <row r="2" spans="1:25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97" t="s">
        <v>576</v>
      </c>
      <c r="I2" s="997"/>
      <c r="J2" s="997"/>
      <c r="K2" s="997"/>
      <c r="L2" s="997"/>
      <c r="M2" s="997"/>
      <c r="N2" s="967" t="s">
        <v>582</v>
      </c>
      <c r="O2" s="952"/>
      <c r="P2" s="953"/>
      <c r="Q2" s="952"/>
      <c r="R2" s="952" t="s">
        <v>547</v>
      </c>
      <c r="S2" s="952"/>
      <c r="T2" s="952"/>
      <c r="U2" s="952"/>
      <c r="V2" s="952"/>
      <c r="W2" s="952"/>
      <c r="X2" s="952"/>
      <c r="Y2" s="953"/>
    </row>
    <row r="3" spans="1:25" ht="21.75" thickBot="1">
      <c r="A3" s="968"/>
      <c r="B3" s="969"/>
      <c r="C3" s="969"/>
      <c r="D3" s="969"/>
      <c r="E3" s="969"/>
      <c r="F3" s="969"/>
      <c r="G3" s="948"/>
      <c r="H3" s="997" t="s">
        <v>577</v>
      </c>
      <c r="I3" s="997"/>
      <c r="J3" s="997" t="s">
        <v>578</v>
      </c>
      <c r="K3" s="997"/>
      <c r="L3" s="997" t="s">
        <v>579</v>
      </c>
      <c r="M3" s="997"/>
      <c r="N3" s="970"/>
      <c r="O3" s="954"/>
      <c r="P3" s="955"/>
      <c r="Q3" s="969"/>
      <c r="R3" s="954"/>
      <c r="S3" s="954"/>
      <c r="T3" s="954"/>
      <c r="U3" s="954"/>
      <c r="V3" s="954"/>
      <c r="W3" s="954"/>
      <c r="X3" s="954"/>
      <c r="Y3" s="955"/>
    </row>
    <row r="4" spans="1:25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</row>
    <row r="5" spans="1:25" ht="21.75" thickBot="1">
      <c r="A5" s="64" t="s">
        <v>860</v>
      </c>
      <c r="B5" s="73" t="s">
        <v>1099</v>
      </c>
      <c r="C5" s="961" t="s">
        <v>41</v>
      </c>
      <c r="D5" s="961"/>
      <c r="E5" s="961"/>
      <c r="F5" s="961"/>
      <c r="G5" s="942"/>
      <c r="H5" s="470"/>
      <c r="I5" s="795">
        <f>SUM(I6:I8)</f>
        <v>39176469.25</v>
      </c>
      <c r="J5" s="470"/>
      <c r="K5" s="886">
        <f>SUM(K6:K8)</f>
        <v>52449027.71</v>
      </c>
      <c r="L5" s="470"/>
      <c r="M5" s="795">
        <f>SUM(M6:M8)</f>
        <v>73304828.68</v>
      </c>
      <c r="N5" s="291" t="s">
        <v>690</v>
      </c>
      <c r="O5" s="314" t="s">
        <v>691</v>
      </c>
      <c r="P5" s="291" t="s">
        <v>653</v>
      </c>
      <c r="Q5" s="477" t="s">
        <v>430</v>
      </c>
      <c r="R5" s="328" t="s">
        <v>555</v>
      </c>
      <c r="S5" s="328"/>
      <c r="T5" s="328"/>
      <c r="U5" s="328"/>
      <c r="V5" s="328" t="s">
        <v>555</v>
      </c>
      <c r="W5" s="328"/>
      <c r="X5" s="328"/>
      <c r="Y5" s="328"/>
    </row>
    <row r="6" spans="1:25" ht="21.75" thickBot="1">
      <c r="A6" s="88"/>
      <c r="B6" s="22" t="s">
        <v>860</v>
      </c>
      <c r="C6" s="58" t="s">
        <v>1099</v>
      </c>
      <c r="D6" s="58">
        <v>1</v>
      </c>
      <c r="E6" s="936" t="s">
        <v>42</v>
      </c>
      <c r="F6" s="936"/>
      <c r="G6" s="937"/>
      <c r="H6" s="483"/>
      <c r="I6" s="793">
        <v>2331591.49</v>
      </c>
      <c r="J6" s="483"/>
      <c r="K6" s="793">
        <v>3755995</v>
      </c>
      <c r="L6" s="483"/>
      <c r="M6" s="848">
        <v>3715577</v>
      </c>
      <c r="N6" s="617"/>
      <c r="O6" s="730"/>
      <c r="P6" s="617"/>
      <c r="Q6" s="258" t="s">
        <v>439</v>
      </c>
      <c r="R6" s="357"/>
      <c r="S6" s="357"/>
      <c r="T6" s="357"/>
      <c r="U6" s="357"/>
      <c r="V6" s="357"/>
      <c r="W6" s="357"/>
      <c r="X6" s="357"/>
      <c r="Y6" s="357"/>
    </row>
    <row r="7" spans="1:25" ht="21.75" thickBot="1">
      <c r="A7" s="88"/>
      <c r="B7" s="22" t="s">
        <v>860</v>
      </c>
      <c r="C7" s="58" t="s">
        <v>1099</v>
      </c>
      <c r="D7" s="58">
        <v>2</v>
      </c>
      <c r="E7" s="936" t="s">
        <v>43</v>
      </c>
      <c r="F7" s="936"/>
      <c r="G7" s="937"/>
      <c r="H7" s="483"/>
      <c r="I7" s="617" t="s">
        <v>497</v>
      </c>
      <c r="J7" s="483"/>
      <c r="K7" s="794" t="s">
        <v>497</v>
      </c>
      <c r="L7" s="483"/>
      <c r="M7" s="617" t="s">
        <v>497</v>
      </c>
      <c r="N7" s="617"/>
      <c r="O7" s="730"/>
      <c r="P7" s="617"/>
      <c r="Q7" s="258" t="s">
        <v>439</v>
      </c>
      <c r="R7" s="357"/>
      <c r="S7" s="357"/>
      <c r="T7" s="357"/>
      <c r="U7" s="357"/>
      <c r="V7" s="357"/>
      <c r="W7" s="357"/>
      <c r="X7" s="357"/>
      <c r="Y7" s="357"/>
    </row>
    <row r="8" spans="1:25" ht="21.75" thickBot="1">
      <c r="A8" s="88"/>
      <c r="B8" s="22" t="s">
        <v>860</v>
      </c>
      <c r="C8" s="58" t="s">
        <v>1099</v>
      </c>
      <c r="D8" s="58">
        <v>3</v>
      </c>
      <c r="E8" s="936" t="s">
        <v>44</v>
      </c>
      <c r="F8" s="936"/>
      <c r="G8" s="937"/>
      <c r="H8" s="483"/>
      <c r="I8" s="793">
        <v>36844877.76</v>
      </c>
      <c r="J8" s="483"/>
      <c r="K8" s="793">
        <v>48693032.71</v>
      </c>
      <c r="L8" s="483"/>
      <c r="M8" s="792">
        <v>69589251.68</v>
      </c>
      <c r="N8" s="617"/>
      <c r="O8" s="730"/>
      <c r="P8" s="617"/>
      <c r="Q8" s="258" t="s">
        <v>439</v>
      </c>
      <c r="R8" s="357"/>
      <c r="S8" s="357"/>
      <c r="T8" s="357"/>
      <c r="U8" s="357"/>
      <c r="V8" s="357"/>
      <c r="W8" s="357"/>
      <c r="X8" s="357"/>
      <c r="Y8" s="357"/>
    </row>
    <row r="9" spans="1:25" ht="21.75" thickBot="1">
      <c r="A9" s="68" t="s">
        <v>860</v>
      </c>
      <c r="B9" s="70" t="s">
        <v>1107</v>
      </c>
      <c r="C9" s="959" t="s">
        <v>45</v>
      </c>
      <c r="D9" s="959"/>
      <c r="E9" s="959"/>
      <c r="F9" s="959"/>
      <c r="G9" s="945"/>
      <c r="H9" s="467"/>
      <c r="I9" s="856">
        <v>3159971.33</v>
      </c>
      <c r="J9" s="467"/>
      <c r="K9" s="852">
        <f>SUM(K10:K18)</f>
        <v>13915168.66</v>
      </c>
      <c r="L9" s="467"/>
      <c r="M9" s="851">
        <f>SUM(M10:M18)</f>
        <v>8770102.490000002</v>
      </c>
      <c r="N9" s="619" t="s">
        <v>692</v>
      </c>
      <c r="O9" s="502" t="s">
        <v>691</v>
      </c>
      <c r="P9" s="619" t="s">
        <v>653</v>
      </c>
      <c r="Q9" s="477" t="s">
        <v>430</v>
      </c>
      <c r="R9" s="317" t="s">
        <v>555</v>
      </c>
      <c r="S9" s="317"/>
      <c r="T9" s="317"/>
      <c r="U9" s="317"/>
      <c r="V9" s="317" t="s">
        <v>555</v>
      </c>
      <c r="W9" s="317"/>
      <c r="X9" s="317"/>
      <c r="Y9" s="317"/>
    </row>
    <row r="10" spans="1:25" ht="21.75" thickBot="1">
      <c r="A10" s="88"/>
      <c r="B10" s="22" t="s">
        <v>860</v>
      </c>
      <c r="C10" s="58" t="s">
        <v>1107</v>
      </c>
      <c r="D10" s="58">
        <v>1</v>
      </c>
      <c r="E10" s="936" t="s">
        <v>46</v>
      </c>
      <c r="F10" s="936"/>
      <c r="G10" s="937"/>
      <c r="H10" s="483"/>
      <c r="I10" s="884"/>
      <c r="J10" s="483"/>
      <c r="K10" s="884">
        <v>6736067.77</v>
      </c>
      <c r="L10" s="483"/>
      <c r="M10" s="793">
        <v>4737390.19</v>
      </c>
      <c r="N10" s="617"/>
      <c r="O10" s="730"/>
      <c r="P10" s="617"/>
      <c r="Q10" s="258" t="s">
        <v>439</v>
      </c>
      <c r="R10" s="357"/>
      <c r="S10" s="357"/>
      <c r="T10" s="357"/>
      <c r="U10" s="357"/>
      <c r="V10" s="357"/>
      <c r="W10" s="357"/>
      <c r="X10" s="357"/>
      <c r="Y10" s="357"/>
    </row>
    <row r="11" spans="1:25" ht="21.75" thickBot="1">
      <c r="A11" s="88"/>
      <c r="B11" s="22" t="s">
        <v>860</v>
      </c>
      <c r="C11" s="58" t="s">
        <v>1107</v>
      </c>
      <c r="D11" s="58">
        <v>2</v>
      </c>
      <c r="E11" s="936" t="s">
        <v>47</v>
      </c>
      <c r="F11" s="936"/>
      <c r="G11" s="937"/>
      <c r="H11" s="483"/>
      <c r="I11" s="884"/>
      <c r="J11" s="483"/>
      <c r="K11" s="884">
        <v>953274.25</v>
      </c>
      <c r="L11" s="483"/>
      <c r="M11" s="849">
        <f>308990.75+550325+100908+16500</f>
        <v>976723.75</v>
      </c>
      <c r="N11" s="617"/>
      <c r="O11" s="730"/>
      <c r="P11" s="617"/>
      <c r="Q11" s="258" t="s">
        <v>439</v>
      </c>
      <c r="R11" s="357"/>
      <c r="S11" s="357"/>
      <c r="T11" s="357"/>
      <c r="U11" s="357"/>
      <c r="V11" s="357"/>
      <c r="W11" s="357"/>
      <c r="X11" s="357"/>
      <c r="Y11" s="357"/>
    </row>
    <row r="12" spans="1:25" ht="21.75" thickBot="1">
      <c r="A12" s="88"/>
      <c r="B12" s="22" t="s">
        <v>860</v>
      </c>
      <c r="C12" s="58" t="s">
        <v>1107</v>
      </c>
      <c r="D12" s="58">
        <v>3</v>
      </c>
      <c r="E12" s="936" t="s">
        <v>48</v>
      </c>
      <c r="F12" s="936"/>
      <c r="G12" s="937"/>
      <c r="H12" s="483"/>
      <c r="I12" s="884"/>
      <c r="J12" s="483"/>
      <c r="K12" s="884">
        <v>307145.42</v>
      </c>
      <c r="L12" s="483"/>
      <c r="M12" s="850">
        <f>205420.41+91480.66+21328.5</f>
        <v>318229.57</v>
      </c>
      <c r="N12" s="617"/>
      <c r="O12" s="730"/>
      <c r="P12" s="617"/>
      <c r="Q12" s="258" t="s">
        <v>439</v>
      </c>
      <c r="R12" s="357"/>
      <c r="S12" s="357"/>
      <c r="T12" s="357"/>
      <c r="U12" s="357"/>
      <c r="V12" s="357"/>
      <c r="W12" s="357"/>
      <c r="X12" s="357"/>
      <c r="Y12" s="357"/>
    </row>
    <row r="13" spans="1:25" ht="21.75" thickBot="1">
      <c r="A13" s="88"/>
      <c r="B13" s="22" t="s">
        <v>860</v>
      </c>
      <c r="C13" s="58" t="s">
        <v>1107</v>
      </c>
      <c r="D13" s="58">
        <v>4</v>
      </c>
      <c r="E13" s="936" t="s">
        <v>49</v>
      </c>
      <c r="F13" s="936"/>
      <c r="G13" s="937"/>
      <c r="H13" s="483"/>
      <c r="I13" s="884"/>
      <c r="J13" s="483"/>
      <c r="K13" s="884">
        <v>603255.5</v>
      </c>
      <c r="L13" s="483"/>
      <c r="M13" s="850">
        <f>450256.5+9000+23095</f>
        <v>482351.5</v>
      </c>
      <c r="N13" s="617"/>
      <c r="O13" s="730"/>
      <c r="P13" s="617"/>
      <c r="Q13" s="258" t="s">
        <v>439</v>
      </c>
      <c r="R13" s="357"/>
      <c r="S13" s="357"/>
      <c r="T13" s="357"/>
      <c r="U13" s="357"/>
      <c r="V13" s="357"/>
      <c r="W13" s="357"/>
      <c r="X13" s="357"/>
      <c r="Y13" s="357"/>
    </row>
    <row r="14" spans="1:25" ht="21.75" thickBot="1">
      <c r="A14" s="88"/>
      <c r="B14" s="22" t="s">
        <v>860</v>
      </c>
      <c r="C14" s="58" t="s">
        <v>1107</v>
      </c>
      <c r="D14" s="58">
        <v>5</v>
      </c>
      <c r="E14" s="936" t="s">
        <v>50</v>
      </c>
      <c r="F14" s="936"/>
      <c r="G14" s="937"/>
      <c r="H14" s="483"/>
      <c r="I14" s="884"/>
      <c r="J14" s="483"/>
      <c r="K14" s="884">
        <v>52030.71</v>
      </c>
      <c r="L14" s="483"/>
      <c r="M14" s="850">
        <v>33084.23</v>
      </c>
      <c r="N14" s="617"/>
      <c r="O14" s="730"/>
      <c r="P14" s="617"/>
      <c r="Q14" s="258" t="s">
        <v>439</v>
      </c>
      <c r="R14" s="357"/>
      <c r="S14" s="357"/>
      <c r="T14" s="357"/>
      <c r="U14" s="357"/>
      <c r="V14" s="357"/>
      <c r="W14" s="357"/>
      <c r="X14" s="357"/>
      <c r="Y14" s="357"/>
    </row>
    <row r="15" spans="1:25" ht="21.75" thickBot="1">
      <c r="A15" s="88"/>
      <c r="B15" s="22" t="s">
        <v>860</v>
      </c>
      <c r="C15" s="58" t="s">
        <v>1107</v>
      </c>
      <c r="D15" s="58">
        <v>6</v>
      </c>
      <c r="E15" s="936" t="s">
        <v>1015</v>
      </c>
      <c r="F15" s="936"/>
      <c r="G15" s="937"/>
      <c r="H15" s="483"/>
      <c r="I15" s="884"/>
      <c r="J15" s="483"/>
      <c r="K15" s="885" t="s">
        <v>497</v>
      </c>
      <c r="L15" s="483"/>
      <c r="M15" s="850">
        <v>500773.7</v>
      </c>
      <c r="N15" s="617"/>
      <c r="O15" s="730"/>
      <c r="P15" s="617"/>
      <c r="Q15" s="258" t="s">
        <v>439</v>
      </c>
      <c r="R15" s="357"/>
      <c r="S15" s="357"/>
      <c r="T15" s="357"/>
      <c r="U15" s="357"/>
      <c r="V15" s="357"/>
      <c r="W15" s="357"/>
      <c r="X15" s="357"/>
      <c r="Y15" s="357"/>
    </row>
    <row r="16" spans="1:25" ht="21.75" thickBot="1">
      <c r="A16" s="88"/>
      <c r="B16" s="22" t="s">
        <v>860</v>
      </c>
      <c r="C16" s="58" t="s">
        <v>1107</v>
      </c>
      <c r="D16" s="58">
        <v>7</v>
      </c>
      <c r="E16" s="936" t="s">
        <v>52</v>
      </c>
      <c r="F16" s="936"/>
      <c r="G16" s="937"/>
      <c r="H16" s="483"/>
      <c r="I16" s="884"/>
      <c r="J16" s="483"/>
      <c r="K16" s="884">
        <v>2859128.32</v>
      </c>
      <c r="L16" s="483"/>
      <c r="M16" s="850">
        <v>577800.24</v>
      </c>
      <c r="N16" s="617"/>
      <c r="O16" s="730"/>
      <c r="P16" s="617"/>
      <c r="Q16" s="258" t="s">
        <v>439</v>
      </c>
      <c r="R16" s="357"/>
      <c r="S16" s="357"/>
      <c r="T16" s="357"/>
      <c r="U16" s="357"/>
      <c r="V16" s="357"/>
      <c r="W16" s="357"/>
      <c r="X16" s="357"/>
      <c r="Y16" s="357"/>
    </row>
    <row r="17" spans="1:25" ht="21.75" thickBot="1">
      <c r="A17" s="88"/>
      <c r="B17" s="22" t="s">
        <v>860</v>
      </c>
      <c r="C17" s="58" t="s">
        <v>1107</v>
      </c>
      <c r="D17" s="58">
        <v>8</v>
      </c>
      <c r="E17" s="156" t="s">
        <v>354</v>
      </c>
      <c r="F17" s="156"/>
      <c r="G17" s="156"/>
      <c r="H17" s="483"/>
      <c r="I17" s="884"/>
      <c r="J17" s="483"/>
      <c r="K17" s="884">
        <v>99671</v>
      </c>
      <c r="L17" s="483"/>
      <c r="M17" s="850">
        <v>1143749.31</v>
      </c>
      <c r="N17" s="617"/>
      <c r="O17" s="730"/>
      <c r="P17" s="617"/>
      <c r="Q17" s="258" t="s">
        <v>439</v>
      </c>
      <c r="R17" s="357"/>
      <c r="S17" s="357"/>
      <c r="T17" s="357"/>
      <c r="U17" s="357"/>
      <c r="V17" s="357"/>
      <c r="W17" s="357"/>
      <c r="X17" s="357"/>
      <c r="Y17" s="357"/>
    </row>
    <row r="18" spans="1:25" ht="21.75" thickBot="1">
      <c r="A18" s="88"/>
      <c r="B18" s="22" t="s">
        <v>860</v>
      </c>
      <c r="C18" s="58" t="s">
        <v>1107</v>
      </c>
      <c r="D18" s="58">
        <v>9</v>
      </c>
      <c r="E18" s="156" t="s">
        <v>443</v>
      </c>
      <c r="F18" s="156"/>
      <c r="G18" s="156"/>
      <c r="H18" s="483"/>
      <c r="I18" s="884"/>
      <c r="J18" s="483"/>
      <c r="K18" s="884">
        <v>2304595.69</v>
      </c>
      <c r="L18" s="483"/>
      <c r="M18" s="617" t="s">
        <v>497</v>
      </c>
      <c r="N18" s="617"/>
      <c r="O18" s="730"/>
      <c r="P18" s="617"/>
      <c r="Q18" s="258" t="s">
        <v>439</v>
      </c>
      <c r="R18" s="357"/>
      <c r="S18" s="357"/>
      <c r="T18" s="357"/>
      <c r="U18" s="357"/>
      <c r="V18" s="357"/>
      <c r="W18" s="357"/>
      <c r="X18" s="357"/>
      <c r="Y18" s="357"/>
    </row>
    <row r="19" spans="1:25" ht="21.75" thickBot="1">
      <c r="A19" s="68" t="s">
        <v>860</v>
      </c>
      <c r="B19" s="70" t="s">
        <v>1110</v>
      </c>
      <c r="C19" s="959" t="s">
        <v>53</v>
      </c>
      <c r="D19" s="959"/>
      <c r="E19" s="959"/>
      <c r="F19" s="959"/>
      <c r="G19" s="945"/>
      <c r="H19" s="467"/>
      <c r="I19" s="856">
        <v>5175953.47</v>
      </c>
      <c r="J19" s="467"/>
      <c r="K19" s="852">
        <f>K10+K11+K12+K13+K14</f>
        <v>8651773.65</v>
      </c>
      <c r="L19" s="467"/>
      <c r="M19" s="852">
        <f>SUM(M20:M28)</f>
        <v>9992144.990000002</v>
      </c>
      <c r="N19" s="619" t="s">
        <v>693</v>
      </c>
      <c r="O19" s="502" t="s">
        <v>691</v>
      </c>
      <c r="P19" s="619" t="s">
        <v>653</v>
      </c>
      <c r="Q19" s="477" t="s">
        <v>430</v>
      </c>
      <c r="R19" s="317" t="s">
        <v>555</v>
      </c>
      <c r="S19" s="317"/>
      <c r="T19" s="317"/>
      <c r="U19" s="317" t="s">
        <v>555</v>
      </c>
      <c r="V19" s="317" t="s">
        <v>555</v>
      </c>
      <c r="W19" s="317"/>
      <c r="X19" s="317"/>
      <c r="Y19" s="317"/>
    </row>
    <row r="20" spans="1:25" ht="21.75" thickBot="1">
      <c r="A20" s="88"/>
      <c r="B20" s="22" t="s">
        <v>860</v>
      </c>
      <c r="C20" s="58" t="s">
        <v>1110</v>
      </c>
      <c r="D20" s="58">
        <v>1</v>
      </c>
      <c r="E20" s="936" t="s">
        <v>46</v>
      </c>
      <c r="F20" s="936"/>
      <c r="G20" s="937"/>
      <c r="H20" s="483"/>
      <c r="I20" s="483"/>
      <c r="J20" s="483"/>
      <c r="K20" s="483"/>
      <c r="L20" s="483"/>
      <c r="M20" s="847">
        <v>4737390.19</v>
      </c>
      <c r="N20" s="617"/>
      <c r="O20" s="730"/>
      <c r="P20" s="617"/>
      <c r="Q20" s="258" t="s">
        <v>439</v>
      </c>
      <c r="R20" s="357"/>
      <c r="S20" s="357"/>
      <c r="T20" s="357"/>
      <c r="U20" s="357"/>
      <c r="V20" s="357"/>
      <c r="W20" s="357"/>
      <c r="X20" s="357"/>
      <c r="Y20" s="357"/>
    </row>
    <row r="21" spans="1:25" ht="21.75" thickBot="1">
      <c r="A21" s="88"/>
      <c r="B21" s="22" t="s">
        <v>860</v>
      </c>
      <c r="C21" s="58" t="s">
        <v>1110</v>
      </c>
      <c r="D21" s="58">
        <v>2</v>
      </c>
      <c r="E21" s="936" t="s">
        <v>47</v>
      </c>
      <c r="F21" s="936"/>
      <c r="G21" s="937"/>
      <c r="H21" s="483"/>
      <c r="I21" s="483"/>
      <c r="J21" s="483"/>
      <c r="K21" s="483"/>
      <c r="L21" s="483"/>
      <c r="M21" s="848">
        <v>976723.75</v>
      </c>
      <c r="N21" s="617"/>
      <c r="O21" s="730"/>
      <c r="P21" s="617"/>
      <c r="Q21" s="258" t="s">
        <v>439</v>
      </c>
      <c r="R21" s="357"/>
      <c r="S21" s="357"/>
      <c r="T21" s="357"/>
      <c r="U21" s="357"/>
      <c r="V21" s="357"/>
      <c r="W21" s="357"/>
      <c r="X21" s="357"/>
      <c r="Y21" s="357"/>
    </row>
    <row r="22" spans="1:25" ht="21.75" thickBot="1">
      <c r="A22" s="88"/>
      <c r="B22" s="22" t="s">
        <v>860</v>
      </c>
      <c r="C22" s="58" t="s">
        <v>1110</v>
      </c>
      <c r="D22" s="58">
        <v>3</v>
      </c>
      <c r="E22" s="936" t="s">
        <v>48</v>
      </c>
      <c r="F22" s="936"/>
      <c r="G22" s="937"/>
      <c r="H22" s="483"/>
      <c r="I22" s="483"/>
      <c r="J22" s="483"/>
      <c r="K22" s="483"/>
      <c r="L22" s="483"/>
      <c r="M22" s="848">
        <v>318229.57</v>
      </c>
      <c r="N22" s="617"/>
      <c r="O22" s="730"/>
      <c r="P22" s="617"/>
      <c r="Q22" s="258" t="s">
        <v>439</v>
      </c>
      <c r="R22" s="357"/>
      <c r="S22" s="357"/>
      <c r="T22" s="357"/>
      <c r="U22" s="357"/>
      <c r="V22" s="357"/>
      <c r="W22" s="357"/>
      <c r="X22" s="357"/>
      <c r="Y22" s="357"/>
    </row>
    <row r="23" spans="1:25" ht="21.75" thickBot="1">
      <c r="A23" s="88"/>
      <c r="B23" s="22" t="s">
        <v>860</v>
      </c>
      <c r="C23" s="58" t="s">
        <v>1110</v>
      </c>
      <c r="D23" s="58" t="s">
        <v>1129</v>
      </c>
      <c r="E23" s="936" t="s">
        <v>49</v>
      </c>
      <c r="F23" s="936"/>
      <c r="G23" s="937"/>
      <c r="H23" s="483"/>
      <c r="I23" s="483"/>
      <c r="J23" s="483"/>
      <c r="K23" s="483"/>
      <c r="L23" s="483"/>
      <c r="M23" s="848">
        <v>482351.5</v>
      </c>
      <c r="N23" s="617"/>
      <c r="O23" s="730"/>
      <c r="P23" s="617"/>
      <c r="Q23" s="258" t="s">
        <v>439</v>
      </c>
      <c r="R23" s="357"/>
      <c r="S23" s="357"/>
      <c r="T23" s="357"/>
      <c r="U23" s="357"/>
      <c r="V23" s="357"/>
      <c r="W23" s="357"/>
      <c r="X23" s="357"/>
      <c r="Y23" s="357"/>
    </row>
    <row r="24" spans="1:25" ht="21.75" thickBot="1">
      <c r="A24" s="88"/>
      <c r="B24" s="22" t="s">
        <v>860</v>
      </c>
      <c r="C24" s="58" t="s">
        <v>1110</v>
      </c>
      <c r="D24" s="58" t="s">
        <v>1216</v>
      </c>
      <c r="E24" s="936" t="s">
        <v>50</v>
      </c>
      <c r="F24" s="936"/>
      <c r="G24" s="937"/>
      <c r="H24" s="483"/>
      <c r="I24" s="483"/>
      <c r="J24" s="483"/>
      <c r="K24" s="483"/>
      <c r="L24" s="483"/>
      <c r="M24" s="848">
        <v>33084.23</v>
      </c>
      <c r="N24" s="617"/>
      <c r="O24" s="730"/>
      <c r="P24" s="617"/>
      <c r="Q24" s="258" t="s">
        <v>439</v>
      </c>
      <c r="R24" s="357"/>
      <c r="S24" s="357"/>
      <c r="T24" s="357"/>
      <c r="U24" s="357"/>
      <c r="V24" s="357"/>
      <c r="W24" s="357"/>
      <c r="X24" s="357"/>
      <c r="Y24" s="357"/>
    </row>
    <row r="25" spans="1:25" ht="21.75" thickBot="1">
      <c r="A25" s="88"/>
      <c r="B25" s="22" t="s">
        <v>860</v>
      </c>
      <c r="C25" s="58" t="s">
        <v>1110</v>
      </c>
      <c r="D25" s="58" t="s">
        <v>1217</v>
      </c>
      <c r="E25" s="936" t="s">
        <v>51</v>
      </c>
      <c r="F25" s="936"/>
      <c r="G25" s="937"/>
      <c r="H25" s="483"/>
      <c r="I25" s="483"/>
      <c r="J25" s="483"/>
      <c r="K25" s="483"/>
      <c r="L25" s="483"/>
      <c r="M25" s="848">
        <v>1246642.5</v>
      </c>
      <c r="N25" s="617"/>
      <c r="O25" s="730"/>
      <c r="P25" s="617"/>
      <c r="Q25" s="258" t="s">
        <v>439</v>
      </c>
      <c r="R25" s="357"/>
      <c r="S25" s="357"/>
      <c r="T25" s="357"/>
      <c r="U25" s="357"/>
      <c r="V25" s="357"/>
      <c r="W25" s="357"/>
      <c r="X25" s="357"/>
      <c r="Y25" s="357"/>
    </row>
    <row r="26" spans="1:25" ht="21.75" thickBot="1">
      <c r="A26" s="93"/>
      <c r="B26" s="22" t="s">
        <v>860</v>
      </c>
      <c r="C26" s="58" t="s">
        <v>1110</v>
      </c>
      <c r="D26" s="58" t="s">
        <v>1218</v>
      </c>
      <c r="E26" s="936" t="s">
        <v>52</v>
      </c>
      <c r="F26" s="936"/>
      <c r="G26" s="937"/>
      <c r="H26" s="513"/>
      <c r="I26" s="513"/>
      <c r="J26" s="513"/>
      <c r="K26" s="513"/>
      <c r="L26" s="513"/>
      <c r="M26" s="848">
        <v>577800.24</v>
      </c>
      <c r="N26" s="616"/>
      <c r="O26" s="731"/>
      <c r="P26" s="616"/>
      <c r="Q26" s="261" t="s">
        <v>439</v>
      </c>
      <c r="R26" s="360"/>
      <c r="S26" s="360"/>
      <c r="T26" s="360"/>
      <c r="U26" s="360"/>
      <c r="V26" s="360"/>
      <c r="W26" s="360"/>
      <c r="X26" s="360"/>
      <c r="Y26" s="360"/>
    </row>
    <row r="27" spans="1:25" ht="21.75" thickBot="1">
      <c r="A27" s="88"/>
      <c r="B27" s="22" t="s">
        <v>860</v>
      </c>
      <c r="C27" s="58" t="s">
        <v>1110</v>
      </c>
      <c r="D27" s="58">
        <v>8</v>
      </c>
      <c r="E27" s="156" t="s">
        <v>354</v>
      </c>
      <c r="F27" s="156"/>
      <c r="G27" s="156"/>
      <c r="H27" s="483"/>
      <c r="I27" s="483"/>
      <c r="J27" s="483"/>
      <c r="K27" s="483"/>
      <c r="L27" s="483"/>
      <c r="M27" s="848">
        <v>1619923.01</v>
      </c>
      <c r="N27" s="617"/>
      <c r="O27" s="730"/>
      <c r="P27" s="617"/>
      <c r="Q27" s="258" t="s">
        <v>439</v>
      </c>
      <c r="R27" s="357"/>
      <c r="S27" s="357"/>
      <c r="T27" s="357"/>
      <c r="U27" s="357"/>
      <c r="V27" s="357"/>
      <c r="W27" s="357"/>
      <c r="X27" s="357"/>
      <c r="Y27" s="357"/>
    </row>
    <row r="28" spans="1:25" ht="21.75" thickBot="1">
      <c r="A28" s="302"/>
      <c r="B28" s="22" t="s">
        <v>860</v>
      </c>
      <c r="C28" s="58" t="s">
        <v>1107</v>
      </c>
      <c r="D28" s="58">
        <v>9</v>
      </c>
      <c r="E28" s="156" t="s">
        <v>443</v>
      </c>
      <c r="F28" s="156"/>
      <c r="G28" s="156"/>
      <c r="H28" s="483"/>
      <c r="I28" s="483"/>
      <c r="J28" s="483"/>
      <c r="K28" s="483"/>
      <c r="L28" s="483"/>
      <c r="M28" s="617" t="s">
        <v>497</v>
      </c>
      <c r="N28" s="617"/>
      <c r="O28" s="730"/>
      <c r="P28" s="617"/>
      <c r="Q28" s="258" t="s">
        <v>439</v>
      </c>
      <c r="R28" s="383"/>
      <c r="S28" s="383"/>
      <c r="T28" s="383"/>
      <c r="U28" s="383"/>
      <c r="V28" s="383"/>
      <c r="W28" s="383"/>
      <c r="X28" s="383"/>
      <c r="Y28" s="383"/>
    </row>
    <row r="29" spans="1:25" ht="21.75" thickBot="1">
      <c r="A29" s="69" t="s">
        <v>860</v>
      </c>
      <c r="B29" s="70" t="s">
        <v>1114</v>
      </c>
      <c r="C29" s="959" t="s">
        <v>54</v>
      </c>
      <c r="D29" s="959"/>
      <c r="E29" s="959"/>
      <c r="F29" s="959"/>
      <c r="G29" s="945"/>
      <c r="H29" s="538"/>
      <c r="I29" s="869">
        <v>2015982.14</v>
      </c>
      <c r="J29" s="869"/>
      <c r="K29" s="869">
        <v>3448036.23</v>
      </c>
      <c r="L29" s="538"/>
      <c r="M29" s="855">
        <v>662111.25</v>
      </c>
      <c r="N29" s="619" t="s">
        <v>694</v>
      </c>
      <c r="O29" s="502" t="s">
        <v>691</v>
      </c>
      <c r="P29" s="619" t="s">
        <v>653</v>
      </c>
      <c r="Q29" s="267" t="s">
        <v>439</v>
      </c>
      <c r="R29" s="327" t="s">
        <v>555</v>
      </c>
      <c r="S29" s="327"/>
      <c r="T29" s="327"/>
      <c r="U29" s="327"/>
      <c r="V29" s="327" t="s">
        <v>555</v>
      </c>
      <c r="W29" s="327"/>
      <c r="X29" s="327"/>
      <c r="Y29" s="327"/>
    </row>
    <row r="30" spans="1:25" ht="21.75" thickBot="1">
      <c r="A30" s="68" t="s">
        <v>860</v>
      </c>
      <c r="B30" s="70" t="s">
        <v>1116</v>
      </c>
      <c r="C30" s="959" t="s">
        <v>55</v>
      </c>
      <c r="D30" s="959"/>
      <c r="E30" s="959"/>
      <c r="F30" s="959"/>
      <c r="G30" s="945"/>
      <c r="H30" s="467"/>
      <c r="I30" s="856">
        <v>3159971.33</v>
      </c>
      <c r="J30" s="856"/>
      <c r="K30" s="856">
        <v>17904204.89</v>
      </c>
      <c r="L30" s="467"/>
      <c r="M30" s="851">
        <f>M31+M38</f>
        <v>12288156</v>
      </c>
      <c r="N30" s="619" t="s">
        <v>695</v>
      </c>
      <c r="O30" s="502" t="s">
        <v>691</v>
      </c>
      <c r="P30" s="619" t="s">
        <v>653</v>
      </c>
      <c r="Q30" s="477" t="s">
        <v>430</v>
      </c>
      <c r="R30" s="317" t="s">
        <v>555</v>
      </c>
      <c r="S30" s="317"/>
      <c r="T30" s="317"/>
      <c r="U30" s="317"/>
      <c r="V30" s="317" t="s">
        <v>555</v>
      </c>
      <c r="W30" s="317" t="s">
        <v>555</v>
      </c>
      <c r="X30" s="317"/>
      <c r="Y30" s="317"/>
    </row>
    <row r="31" spans="1:25" s="272" customFormat="1" ht="21.75" thickBot="1">
      <c r="A31" s="87"/>
      <c r="B31" s="28" t="s">
        <v>860</v>
      </c>
      <c r="C31" s="28" t="s">
        <v>1116</v>
      </c>
      <c r="D31" s="28">
        <v>1</v>
      </c>
      <c r="E31" s="235" t="s">
        <v>422</v>
      </c>
      <c r="F31" s="235"/>
      <c r="G31" s="235"/>
      <c r="H31" s="468"/>
      <c r="I31" s="468"/>
      <c r="J31" s="468"/>
      <c r="K31" s="468"/>
      <c r="L31" s="468"/>
      <c r="M31" s="854">
        <f>SUM(M32:M37)</f>
        <v>5424656</v>
      </c>
      <c r="N31" s="698"/>
      <c r="O31" s="113"/>
      <c r="P31" s="698"/>
      <c r="Q31" s="258" t="s">
        <v>432</v>
      </c>
      <c r="R31" s="329"/>
      <c r="S31" s="329"/>
      <c r="T31" s="329"/>
      <c r="U31" s="329"/>
      <c r="V31" s="329"/>
      <c r="W31" s="329"/>
      <c r="X31" s="329"/>
      <c r="Y31" s="329"/>
    </row>
    <row r="32" spans="1:25" ht="21.75" thickBot="1">
      <c r="A32" s="93"/>
      <c r="B32" s="223"/>
      <c r="C32" s="36" t="s">
        <v>860</v>
      </c>
      <c r="D32" s="36" t="s">
        <v>1116</v>
      </c>
      <c r="E32" s="36" t="s">
        <v>1099</v>
      </c>
      <c r="F32" s="405">
        <v>1</v>
      </c>
      <c r="G32" s="587" t="s">
        <v>46</v>
      </c>
      <c r="H32" s="589"/>
      <c r="I32" s="589"/>
      <c r="J32" s="589"/>
      <c r="K32" s="589"/>
      <c r="L32" s="589"/>
      <c r="M32" s="853">
        <v>4430656</v>
      </c>
      <c r="N32" s="589"/>
      <c r="O32" s="730"/>
      <c r="P32" s="617"/>
      <c r="Q32" s="578" t="s">
        <v>439</v>
      </c>
      <c r="R32" s="360"/>
      <c r="S32" s="360"/>
      <c r="T32" s="360"/>
      <c r="U32" s="360"/>
      <c r="V32" s="360"/>
      <c r="W32" s="360"/>
      <c r="X32" s="360"/>
      <c r="Y32" s="360"/>
    </row>
    <row r="33" spans="1:25" ht="21.75" thickBot="1">
      <c r="A33" s="93"/>
      <c r="B33" s="223"/>
      <c r="C33" s="36" t="s">
        <v>860</v>
      </c>
      <c r="D33" s="36" t="s">
        <v>1116</v>
      </c>
      <c r="E33" s="36" t="s">
        <v>1099</v>
      </c>
      <c r="F33" s="405">
        <v>2</v>
      </c>
      <c r="G33" s="587" t="s">
        <v>169</v>
      </c>
      <c r="H33" s="589"/>
      <c r="I33" s="589"/>
      <c r="J33" s="589"/>
      <c r="K33" s="589"/>
      <c r="L33" s="589"/>
      <c r="M33" s="853">
        <v>954000</v>
      </c>
      <c r="N33" s="589"/>
      <c r="O33" s="730"/>
      <c r="P33" s="617"/>
      <c r="Q33" s="578" t="s">
        <v>439</v>
      </c>
      <c r="R33" s="360"/>
      <c r="S33" s="360"/>
      <c r="T33" s="360"/>
      <c r="U33" s="360"/>
      <c r="V33" s="360"/>
      <c r="W33" s="360"/>
      <c r="X33" s="360"/>
      <c r="Y33" s="360"/>
    </row>
    <row r="34" spans="1:25" ht="21.75" thickBot="1">
      <c r="A34" s="93"/>
      <c r="B34" s="223"/>
      <c r="C34" s="36" t="s">
        <v>860</v>
      </c>
      <c r="D34" s="36" t="s">
        <v>1116</v>
      </c>
      <c r="E34" s="36" t="s">
        <v>1099</v>
      </c>
      <c r="F34" s="405">
        <v>3</v>
      </c>
      <c r="G34" s="587" t="s">
        <v>50</v>
      </c>
      <c r="H34" s="589"/>
      <c r="I34" s="589"/>
      <c r="J34" s="589"/>
      <c r="K34" s="589"/>
      <c r="L34" s="589"/>
      <c r="M34" s="853">
        <v>40000</v>
      </c>
      <c r="N34" s="589"/>
      <c r="O34" s="730"/>
      <c r="P34" s="617"/>
      <c r="Q34" s="578" t="s">
        <v>439</v>
      </c>
      <c r="R34" s="360"/>
      <c r="S34" s="360"/>
      <c r="T34" s="360"/>
      <c r="U34" s="360"/>
      <c r="V34" s="360"/>
      <c r="W34" s="360"/>
      <c r="X34" s="360"/>
      <c r="Y34" s="360"/>
    </row>
    <row r="35" spans="1:25" ht="21.75" thickBot="1">
      <c r="A35" s="93"/>
      <c r="B35" s="223"/>
      <c r="C35" s="36" t="s">
        <v>860</v>
      </c>
      <c r="D35" s="36" t="s">
        <v>1116</v>
      </c>
      <c r="E35" s="36" t="s">
        <v>1099</v>
      </c>
      <c r="F35" s="405">
        <v>4</v>
      </c>
      <c r="G35" s="587" t="s">
        <v>51</v>
      </c>
      <c r="H35" s="589"/>
      <c r="I35" s="589"/>
      <c r="J35" s="589"/>
      <c r="K35" s="589"/>
      <c r="L35" s="589"/>
      <c r="M35" s="853">
        <v>0</v>
      </c>
      <c r="N35" s="589"/>
      <c r="O35" s="732"/>
      <c r="P35" s="733"/>
      <c r="Q35" s="578" t="s">
        <v>439</v>
      </c>
      <c r="R35" s="360"/>
      <c r="S35" s="360"/>
      <c r="T35" s="360"/>
      <c r="U35" s="360"/>
      <c r="V35" s="360"/>
      <c r="W35" s="360"/>
      <c r="X35" s="360"/>
      <c r="Y35" s="360"/>
    </row>
    <row r="36" spans="1:25" s="223" customFormat="1" ht="21.75" thickBot="1">
      <c r="A36" s="93"/>
      <c r="C36" s="36" t="s">
        <v>860</v>
      </c>
      <c r="D36" s="36" t="s">
        <v>1116</v>
      </c>
      <c r="E36" s="36" t="s">
        <v>1099</v>
      </c>
      <c r="F36" s="405">
        <v>5</v>
      </c>
      <c r="G36" s="587" t="s">
        <v>52</v>
      </c>
      <c r="H36" s="589"/>
      <c r="I36" s="589"/>
      <c r="J36" s="589"/>
      <c r="K36" s="589"/>
      <c r="L36" s="589"/>
      <c r="M36" s="853">
        <v>0</v>
      </c>
      <c r="N36" s="589"/>
      <c r="O36" s="731"/>
      <c r="P36" s="616"/>
      <c r="Q36" s="578" t="s">
        <v>439</v>
      </c>
      <c r="R36" s="360"/>
      <c r="S36" s="360"/>
      <c r="T36" s="360"/>
      <c r="U36" s="360"/>
      <c r="V36" s="360"/>
      <c r="W36" s="360"/>
      <c r="X36" s="360"/>
      <c r="Y36" s="360"/>
    </row>
    <row r="37" spans="1:25" ht="21.75" thickBot="1">
      <c r="A37" s="93"/>
      <c r="B37" s="223"/>
      <c r="C37" s="36" t="s">
        <v>860</v>
      </c>
      <c r="D37" s="36" t="s">
        <v>1116</v>
      </c>
      <c r="E37" s="36" t="s">
        <v>1099</v>
      </c>
      <c r="F37" s="405">
        <v>6</v>
      </c>
      <c r="G37" s="156" t="s">
        <v>170</v>
      </c>
      <c r="H37" s="483"/>
      <c r="I37" s="483"/>
      <c r="J37" s="483"/>
      <c r="K37" s="483"/>
      <c r="L37" s="483"/>
      <c r="M37" s="853">
        <v>0</v>
      </c>
      <c r="N37" s="483"/>
      <c r="O37" s="730"/>
      <c r="P37" s="617"/>
      <c r="Q37" s="582" t="s">
        <v>439</v>
      </c>
      <c r="R37" s="360"/>
      <c r="S37" s="360"/>
      <c r="T37" s="360"/>
      <c r="U37" s="360"/>
      <c r="V37" s="360"/>
      <c r="W37" s="360"/>
      <c r="X37" s="360"/>
      <c r="Y37" s="360"/>
    </row>
    <row r="38" spans="1:25" s="272" customFormat="1" ht="21.75" thickBot="1">
      <c r="A38" s="87"/>
      <c r="B38" s="28" t="s">
        <v>860</v>
      </c>
      <c r="C38" s="28" t="s">
        <v>1116</v>
      </c>
      <c r="D38" s="28" t="s">
        <v>1104</v>
      </c>
      <c r="E38" s="235" t="s">
        <v>423</v>
      </c>
      <c r="F38" s="235"/>
      <c r="G38" s="235"/>
      <c r="H38" s="468"/>
      <c r="I38" s="468"/>
      <c r="J38" s="468"/>
      <c r="K38" s="468"/>
      <c r="L38" s="468"/>
      <c r="M38" s="854">
        <f>SUM(M39:M44)</f>
        <v>6863500</v>
      </c>
      <c r="N38" s="698"/>
      <c r="O38" s="113"/>
      <c r="P38" s="698"/>
      <c r="Q38" s="258" t="s">
        <v>439</v>
      </c>
      <c r="R38" s="329"/>
      <c r="S38" s="329"/>
      <c r="T38" s="329"/>
      <c r="U38" s="329"/>
      <c r="V38" s="329"/>
      <c r="W38" s="329"/>
      <c r="X38" s="329"/>
      <c r="Y38" s="329"/>
    </row>
    <row r="39" spans="1:25" ht="21.75" thickBot="1">
      <c r="A39" s="93"/>
      <c r="B39" s="223"/>
      <c r="C39" s="36" t="s">
        <v>860</v>
      </c>
      <c r="D39" s="36" t="s">
        <v>1116</v>
      </c>
      <c r="E39" s="36" t="s">
        <v>1099</v>
      </c>
      <c r="F39" s="405">
        <v>1</v>
      </c>
      <c r="G39" s="587" t="s">
        <v>46</v>
      </c>
      <c r="H39" s="589"/>
      <c r="I39" s="589"/>
      <c r="J39" s="589"/>
      <c r="K39" s="589"/>
      <c r="L39" s="589"/>
      <c r="M39" s="853">
        <v>224200</v>
      </c>
      <c r="N39" s="589"/>
      <c r="O39" s="730"/>
      <c r="P39" s="617"/>
      <c r="Q39" s="578" t="s">
        <v>439</v>
      </c>
      <c r="R39" s="360"/>
      <c r="S39" s="360"/>
      <c r="T39" s="360"/>
      <c r="U39" s="360"/>
      <c r="V39" s="360"/>
      <c r="W39" s="360"/>
      <c r="X39" s="360"/>
      <c r="Y39" s="360"/>
    </row>
    <row r="40" spans="1:25" ht="21.75" thickBot="1">
      <c r="A40" s="93"/>
      <c r="B40" s="223"/>
      <c r="C40" s="36" t="s">
        <v>860</v>
      </c>
      <c r="D40" s="36" t="s">
        <v>1116</v>
      </c>
      <c r="E40" s="36" t="s">
        <v>1099</v>
      </c>
      <c r="F40" s="405">
        <v>2</v>
      </c>
      <c r="G40" s="587" t="s">
        <v>169</v>
      </c>
      <c r="H40" s="589"/>
      <c r="I40" s="589"/>
      <c r="J40" s="589"/>
      <c r="K40" s="589"/>
      <c r="L40" s="589"/>
      <c r="M40" s="853">
        <v>1222000</v>
      </c>
      <c r="N40" s="589"/>
      <c r="O40" s="730"/>
      <c r="P40" s="617"/>
      <c r="Q40" s="578" t="s">
        <v>439</v>
      </c>
      <c r="R40" s="360"/>
      <c r="S40" s="360"/>
      <c r="T40" s="360"/>
      <c r="U40" s="360"/>
      <c r="V40" s="360"/>
      <c r="W40" s="360"/>
      <c r="X40" s="360"/>
      <c r="Y40" s="360"/>
    </row>
    <row r="41" spans="1:25" ht="21.75" thickBot="1">
      <c r="A41" s="93"/>
      <c r="B41" s="223"/>
      <c r="C41" s="36" t="s">
        <v>860</v>
      </c>
      <c r="D41" s="36" t="s">
        <v>1116</v>
      </c>
      <c r="E41" s="36" t="s">
        <v>1099</v>
      </c>
      <c r="F41" s="405">
        <v>3</v>
      </c>
      <c r="G41" s="587" t="s">
        <v>50</v>
      </c>
      <c r="H41" s="589"/>
      <c r="I41" s="589"/>
      <c r="J41" s="589"/>
      <c r="K41" s="589"/>
      <c r="L41" s="589"/>
      <c r="M41" s="853">
        <v>15000</v>
      </c>
      <c r="N41" s="589"/>
      <c r="O41" s="730"/>
      <c r="P41" s="617"/>
      <c r="Q41" s="578" t="s">
        <v>439</v>
      </c>
      <c r="R41" s="360"/>
      <c r="S41" s="360"/>
      <c r="T41" s="360"/>
      <c r="U41" s="360"/>
      <c r="V41" s="360"/>
      <c r="W41" s="360"/>
      <c r="X41" s="360"/>
      <c r="Y41" s="360"/>
    </row>
    <row r="42" spans="1:25" ht="21.75" thickBot="1">
      <c r="A42" s="93"/>
      <c r="B42" s="223"/>
      <c r="C42" s="36" t="s">
        <v>860</v>
      </c>
      <c r="D42" s="36" t="s">
        <v>1116</v>
      </c>
      <c r="E42" s="36" t="s">
        <v>1099</v>
      </c>
      <c r="F42" s="405">
        <v>4</v>
      </c>
      <c r="G42" s="587" t="s">
        <v>410</v>
      </c>
      <c r="H42" s="589"/>
      <c r="I42" s="589"/>
      <c r="J42" s="589"/>
      <c r="K42" s="589"/>
      <c r="L42" s="589"/>
      <c r="M42" s="853">
        <v>4893500</v>
      </c>
      <c r="N42" s="589"/>
      <c r="O42" s="732"/>
      <c r="P42" s="733"/>
      <c r="Q42" s="578" t="s">
        <v>439</v>
      </c>
      <c r="R42" s="360"/>
      <c r="S42" s="360"/>
      <c r="T42" s="360"/>
      <c r="U42" s="360"/>
      <c r="V42" s="360"/>
      <c r="W42" s="360"/>
      <c r="X42" s="360"/>
      <c r="Y42" s="360"/>
    </row>
    <row r="43" spans="1:25" s="223" customFormat="1" ht="21.75" thickBot="1">
      <c r="A43" s="93"/>
      <c r="C43" s="36" t="s">
        <v>860</v>
      </c>
      <c r="D43" s="36" t="s">
        <v>1116</v>
      </c>
      <c r="E43" s="36" t="s">
        <v>1099</v>
      </c>
      <c r="F43" s="405">
        <v>5</v>
      </c>
      <c r="G43" s="587" t="s">
        <v>52</v>
      </c>
      <c r="H43" s="589"/>
      <c r="I43" s="589"/>
      <c r="J43" s="589"/>
      <c r="K43" s="589"/>
      <c r="L43" s="589"/>
      <c r="M43" s="853">
        <v>0</v>
      </c>
      <c r="N43" s="589"/>
      <c r="O43" s="731"/>
      <c r="P43" s="616"/>
      <c r="Q43" s="578" t="s">
        <v>439</v>
      </c>
      <c r="R43" s="360"/>
      <c r="S43" s="360"/>
      <c r="T43" s="360"/>
      <c r="U43" s="360"/>
      <c r="V43" s="360"/>
      <c r="W43" s="360"/>
      <c r="X43" s="360"/>
      <c r="Y43" s="360"/>
    </row>
    <row r="44" spans="1:25" ht="21.75" thickBot="1">
      <c r="A44" s="93"/>
      <c r="B44" s="223"/>
      <c r="C44" s="36" t="s">
        <v>860</v>
      </c>
      <c r="D44" s="36" t="s">
        <v>1116</v>
      </c>
      <c r="E44" s="36" t="s">
        <v>1099</v>
      </c>
      <c r="F44" s="405">
        <v>6</v>
      </c>
      <c r="G44" s="156" t="s">
        <v>170</v>
      </c>
      <c r="H44" s="483"/>
      <c r="I44" s="483"/>
      <c r="J44" s="483"/>
      <c r="K44" s="483"/>
      <c r="L44" s="483"/>
      <c r="M44" s="853">
        <v>508800</v>
      </c>
      <c r="N44" s="483"/>
      <c r="O44" s="730"/>
      <c r="P44" s="617"/>
      <c r="Q44" s="582" t="s">
        <v>439</v>
      </c>
      <c r="R44" s="360"/>
      <c r="S44" s="360"/>
      <c r="T44" s="360"/>
      <c r="U44" s="360"/>
      <c r="V44" s="360"/>
      <c r="W44" s="360"/>
      <c r="X44" s="360"/>
      <c r="Y44" s="360"/>
    </row>
    <row r="45" spans="1:25" s="221" customFormat="1" ht="21" customHeight="1" thickBot="1">
      <c r="A45" s="68" t="s">
        <v>860</v>
      </c>
      <c r="B45" s="70" t="s">
        <v>1118</v>
      </c>
      <c r="C45" s="959" t="s">
        <v>104</v>
      </c>
      <c r="D45" s="959"/>
      <c r="E45" s="959"/>
      <c r="F45" s="959"/>
      <c r="G45" s="945"/>
      <c r="H45" s="467"/>
      <c r="I45" s="467"/>
      <c r="J45" s="467"/>
      <c r="K45" s="467"/>
      <c r="L45" s="467"/>
      <c r="M45" s="856">
        <v>2675977.46</v>
      </c>
      <c r="N45" s="619" t="s">
        <v>696</v>
      </c>
      <c r="O45" s="502" t="s">
        <v>691</v>
      </c>
      <c r="P45" s="619" t="s">
        <v>653</v>
      </c>
      <c r="Q45" s="477" t="s">
        <v>439</v>
      </c>
      <c r="R45" s="317"/>
      <c r="S45" s="317"/>
      <c r="T45" s="317"/>
      <c r="U45" s="317"/>
      <c r="V45" s="317"/>
      <c r="W45" s="317" t="s">
        <v>555</v>
      </c>
      <c r="X45" s="317"/>
      <c r="Y45" s="317"/>
    </row>
    <row r="46" spans="1:25" s="221" customFormat="1" ht="21.75" customHeight="1">
      <c r="A46" s="63" t="s">
        <v>860</v>
      </c>
      <c r="B46" s="71" t="s">
        <v>1120</v>
      </c>
      <c r="C46" s="956" t="s">
        <v>1082</v>
      </c>
      <c r="D46" s="956"/>
      <c r="E46" s="956"/>
      <c r="F46" s="956"/>
      <c r="G46" s="956"/>
      <c r="H46" s="472"/>
      <c r="I46" s="472"/>
      <c r="J46" s="472"/>
      <c r="K46" s="472"/>
      <c r="L46" s="472"/>
      <c r="M46" s="623" t="s">
        <v>497</v>
      </c>
      <c r="N46" s="623" t="s">
        <v>697</v>
      </c>
      <c r="O46" s="734" t="s">
        <v>691</v>
      </c>
      <c r="P46" s="623" t="s">
        <v>653</v>
      </c>
      <c r="Q46" s="577" t="s">
        <v>439</v>
      </c>
      <c r="R46" s="323"/>
      <c r="S46" s="323"/>
      <c r="T46" s="323"/>
      <c r="U46" s="323"/>
      <c r="V46" s="323"/>
      <c r="W46" s="323"/>
      <c r="X46" s="323"/>
      <c r="Y46" s="323"/>
    </row>
    <row r="47" spans="1:25" ht="21.75" thickBot="1">
      <c r="A47" s="63"/>
      <c r="B47" s="71"/>
      <c r="C47" s="963" t="s">
        <v>935</v>
      </c>
      <c r="D47" s="963"/>
      <c r="E47" s="963"/>
      <c r="F47" s="963"/>
      <c r="G47" s="963"/>
      <c r="H47" s="472"/>
      <c r="I47" s="472"/>
      <c r="J47" s="472"/>
      <c r="K47" s="472"/>
      <c r="L47" s="472"/>
      <c r="M47" s="472"/>
      <c r="N47" s="625"/>
      <c r="O47" s="504"/>
      <c r="P47" s="625"/>
      <c r="Q47" s="577"/>
      <c r="R47" s="323"/>
      <c r="S47" s="323"/>
      <c r="T47" s="323" t="s">
        <v>555</v>
      </c>
      <c r="U47" s="323"/>
      <c r="V47" s="323"/>
      <c r="W47" s="323"/>
      <c r="X47" s="323"/>
      <c r="Y47" s="323"/>
    </row>
    <row r="48" spans="1:25" ht="21">
      <c r="A48" s="69" t="s">
        <v>860</v>
      </c>
      <c r="B48" s="72" t="s">
        <v>1122</v>
      </c>
      <c r="C48" s="920" t="s">
        <v>56</v>
      </c>
      <c r="D48" s="920"/>
      <c r="E48" s="920"/>
      <c r="F48" s="920"/>
      <c r="G48" s="920"/>
      <c r="H48" s="538"/>
      <c r="I48" s="799">
        <v>1522940.33</v>
      </c>
      <c r="J48" s="538"/>
      <c r="K48" s="799">
        <f>K50+K54</f>
        <v>2659920</v>
      </c>
      <c r="L48" s="538"/>
      <c r="M48" s="799">
        <f>M50+M54</f>
        <v>3481949.24</v>
      </c>
      <c r="N48" s="639" t="s">
        <v>698</v>
      </c>
      <c r="O48" s="313" t="s">
        <v>699</v>
      </c>
      <c r="P48" s="639" t="s">
        <v>653</v>
      </c>
      <c r="Q48" s="267" t="s">
        <v>430</v>
      </c>
      <c r="R48" s="327" t="s">
        <v>555</v>
      </c>
      <c r="S48" s="327"/>
      <c r="T48" s="327"/>
      <c r="U48" s="327" t="s">
        <v>555</v>
      </c>
      <c r="V48" s="327" t="s">
        <v>555</v>
      </c>
      <c r="W48" s="327"/>
      <c r="X48" s="327"/>
      <c r="Y48" s="327"/>
    </row>
    <row r="49" spans="1:25" ht="21.75" thickBot="1">
      <c r="A49" s="64"/>
      <c r="B49" s="73"/>
      <c r="C49" s="961" t="s">
        <v>57</v>
      </c>
      <c r="D49" s="961"/>
      <c r="E49" s="961"/>
      <c r="F49" s="961"/>
      <c r="G49" s="961"/>
      <c r="H49" s="470"/>
      <c r="I49" s="470"/>
      <c r="J49" s="470"/>
      <c r="K49" s="470"/>
      <c r="L49" s="470"/>
      <c r="M49" s="470"/>
      <c r="N49" s="291"/>
      <c r="O49" s="314"/>
      <c r="P49" s="291"/>
      <c r="Q49" s="257"/>
      <c r="R49" s="328"/>
      <c r="S49" s="328"/>
      <c r="T49" s="328"/>
      <c r="U49" s="328"/>
      <c r="V49" s="328"/>
      <c r="W49" s="328"/>
      <c r="X49" s="328"/>
      <c r="Y49" s="328"/>
    </row>
    <row r="50" spans="1:25" ht="21">
      <c r="A50" s="108"/>
      <c r="B50" s="82" t="s">
        <v>860</v>
      </c>
      <c r="C50" s="59" t="s">
        <v>1122</v>
      </c>
      <c r="D50" s="59">
        <v>1</v>
      </c>
      <c r="E50" s="998" t="s">
        <v>58</v>
      </c>
      <c r="F50" s="998"/>
      <c r="G50" s="999"/>
      <c r="H50" s="590"/>
      <c r="I50" s="735" t="s">
        <v>497</v>
      </c>
      <c r="J50" s="590"/>
      <c r="K50" s="801">
        <v>46910</v>
      </c>
      <c r="L50" s="801"/>
      <c r="M50" s="801">
        <v>77322</v>
      </c>
      <c r="N50" s="733"/>
      <c r="O50" s="732"/>
      <c r="P50" s="733"/>
      <c r="Q50" s="579" t="s">
        <v>439</v>
      </c>
      <c r="R50" s="384"/>
      <c r="S50" s="384"/>
      <c r="T50" s="384"/>
      <c r="U50" s="384"/>
      <c r="V50" s="384"/>
      <c r="W50" s="384"/>
      <c r="X50" s="384"/>
      <c r="Y50" s="384"/>
    </row>
    <row r="51" spans="1:25" ht="21.75" thickBot="1">
      <c r="A51" s="88"/>
      <c r="B51" s="5"/>
      <c r="C51" s="60"/>
      <c r="D51" s="60"/>
      <c r="E51" s="1000" t="s">
        <v>59</v>
      </c>
      <c r="F51" s="1000"/>
      <c r="G51" s="1001"/>
      <c r="H51" s="483"/>
      <c r="I51" s="617"/>
      <c r="J51" s="483"/>
      <c r="K51" s="483"/>
      <c r="L51" s="483"/>
      <c r="M51" s="483"/>
      <c r="N51" s="617"/>
      <c r="O51" s="730"/>
      <c r="P51" s="617"/>
      <c r="Q51" s="258"/>
      <c r="R51" s="357"/>
      <c r="S51" s="357"/>
      <c r="T51" s="357"/>
      <c r="U51" s="357"/>
      <c r="V51" s="357"/>
      <c r="W51" s="357"/>
      <c r="X51" s="357"/>
      <c r="Y51" s="357"/>
    </row>
    <row r="52" spans="1:25" ht="21">
      <c r="A52" s="108"/>
      <c r="B52" s="82" t="s">
        <v>860</v>
      </c>
      <c r="C52" s="59" t="s">
        <v>1122</v>
      </c>
      <c r="D52" s="59">
        <v>2</v>
      </c>
      <c r="E52" s="998" t="s">
        <v>60</v>
      </c>
      <c r="F52" s="998"/>
      <c r="G52" s="999"/>
      <c r="H52" s="590"/>
      <c r="I52" s="735" t="s">
        <v>497</v>
      </c>
      <c r="J52" s="590"/>
      <c r="K52" s="735" t="s">
        <v>497</v>
      </c>
      <c r="L52" s="735"/>
      <c r="M52" s="735" t="s">
        <v>497</v>
      </c>
      <c r="N52" s="735"/>
      <c r="O52" s="736"/>
      <c r="P52" s="735"/>
      <c r="Q52" s="579" t="s">
        <v>439</v>
      </c>
      <c r="R52" s="384"/>
      <c r="S52" s="384"/>
      <c r="T52" s="384"/>
      <c r="U52" s="384"/>
      <c r="V52" s="384"/>
      <c r="W52" s="384"/>
      <c r="X52" s="384"/>
      <c r="Y52" s="384"/>
    </row>
    <row r="53" spans="1:25" ht="21.75" thickBot="1">
      <c r="A53" s="88"/>
      <c r="B53" s="5"/>
      <c r="C53" s="60"/>
      <c r="D53" s="60"/>
      <c r="E53" s="1000" t="s">
        <v>61</v>
      </c>
      <c r="F53" s="1000"/>
      <c r="G53" s="1001"/>
      <c r="H53" s="483"/>
      <c r="I53" s="617"/>
      <c r="J53" s="483"/>
      <c r="K53" s="483"/>
      <c r="L53" s="483"/>
      <c r="M53" s="483"/>
      <c r="N53" s="617"/>
      <c r="O53" s="730"/>
      <c r="P53" s="617"/>
      <c r="Q53" s="258"/>
      <c r="R53" s="357"/>
      <c r="S53" s="357"/>
      <c r="T53" s="357"/>
      <c r="U53" s="357"/>
      <c r="V53" s="357"/>
      <c r="W53" s="357"/>
      <c r="X53" s="357"/>
      <c r="Y53" s="357"/>
    </row>
    <row r="54" spans="1:25" ht="21.75" thickBot="1">
      <c r="A54" s="68" t="s">
        <v>860</v>
      </c>
      <c r="B54" s="70" t="s">
        <v>1123</v>
      </c>
      <c r="C54" s="959" t="s">
        <v>62</v>
      </c>
      <c r="D54" s="959"/>
      <c r="E54" s="959"/>
      <c r="F54" s="959"/>
      <c r="G54" s="945"/>
      <c r="H54" s="467"/>
      <c r="I54" s="619" t="s">
        <v>497</v>
      </c>
      <c r="J54" s="467"/>
      <c r="K54" s="800">
        <f>K55+K63</f>
        <v>2613010</v>
      </c>
      <c r="L54" s="467"/>
      <c r="M54" s="800">
        <f>M55+M63+M90</f>
        <v>3404627.24</v>
      </c>
      <c r="N54" s="619" t="s">
        <v>698</v>
      </c>
      <c r="O54" s="502" t="s">
        <v>700</v>
      </c>
      <c r="P54" s="619" t="s">
        <v>653</v>
      </c>
      <c r="Q54" s="477" t="s">
        <v>430</v>
      </c>
      <c r="R54" s="317" t="s">
        <v>555</v>
      </c>
      <c r="S54" s="317"/>
      <c r="T54" s="317"/>
      <c r="U54" s="317" t="s">
        <v>555</v>
      </c>
      <c r="V54" s="317" t="s">
        <v>555</v>
      </c>
      <c r="W54" s="317"/>
      <c r="X54" s="317"/>
      <c r="Y54" s="317"/>
    </row>
    <row r="55" spans="1:25" ht="21.75" thickBot="1">
      <c r="A55" s="87"/>
      <c r="B55" s="19" t="s">
        <v>860</v>
      </c>
      <c r="C55" s="20" t="s">
        <v>1123</v>
      </c>
      <c r="D55" s="20">
        <v>1</v>
      </c>
      <c r="E55" s="974" t="s">
        <v>63</v>
      </c>
      <c r="F55" s="974"/>
      <c r="G55" s="924"/>
      <c r="H55" s="468"/>
      <c r="I55" s="698" t="s">
        <v>497</v>
      </c>
      <c r="J55" s="468"/>
      <c r="K55" s="854">
        <f>SUM(K56:K62)</f>
        <v>283920</v>
      </c>
      <c r="L55" s="468"/>
      <c r="M55" s="854">
        <f>SUM(M56:M62)</f>
        <v>283920</v>
      </c>
      <c r="N55" s="698"/>
      <c r="O55" s="113"/>
      <c r="P55" s="698"/>
      <c r="Q55" s="258" t="s">
        <v>432</v>
      </c>
      <c r="R55" s="329"/>
      <c r="S55" s="329"/>
      <c r="T55" s="329"/>
      <c r="U55" s="329"/>
      <c r="V55" s="329"/>
      <c r="W55" s="329"/>
      <c r="X55" s="329"/>
      <c r="Y55" s="329"/>
    </row>
    <row r="56" spans="1:25" ht="21.75" thickBot="1">
      <c r="A56" s="88"/>
      <c r="B56" s="22"/>
      <c r="C56" s="58" t="s">
        <v>860</v>
      </c>
      <c r="D56" s="58" t="s">
        <v>1123</v>
      </c>
      <c r="E56" s="58" t="s">
        <v>1099</v>
      </c>
      <c r="F56" s="58">
        <v>1</v>
      </c>
      <c r="G56" s="156" t="s">
        <v>64</v>
      </c>
      <c r="H56" s="483"/>
      <c r="I56" s="617" t="s">
        <v>497</v>
      </c>
      <c r="J56" s="483"/>
      <c r="K56" s="793" t="s">
        <v>497</v>
      </c>
      <c r="L56" s="483"/>
      <c r="M56" s="793" t="s">
        <v>497</v>
      </c>
      <c r="N56" s="617"/>
      <c r="O56" s="730"/>
      <c r="P56" s="617"/>
      <c r="Q56" s="582" t="s">
        <v>439</v>
      </c>
      <c r="R56" s="357"/>
      <c r="S56" s="357"/>
      <c r="T56" s="357"/>
      <c r="U56" s="357"/>
      <c r="V56" s="357"/>
      <c r="W56" s="357"/>
      <c r="X56" s="357"/>
      <c r="Y56" s="357"/>
    </row>
    <row r="57" spans="1:25" ht="21.75" thickBot="1">
      <c r="A57" s="88"/>
      <c r="B57" s="22"/>
      <c r="C57" s="58" t="s">
        <v>860</v>
      </c>
      <c r="D57" s="58" t="s">
        <v>1123</v>
      </c>
      <c r="E57" s="58" t="s">
        <v>1099</v>
      </c>
      <c r="F57" s="58">
        <v>1</v>
      </c>
      <c r="G57" s="156" t="s">
        <v>65</v>
      </c>
      <c r="H57" s="483"/>
      <c r="I57" s="617" t="s">
        <v>497</v>
      </c>
      <c r="J57" s="483"/>
      <c r="K57" s="793">
        <v>124200</v>
      </c>
      <c r="L57" s="483"/>
      <c r="M57" s="793">
        <v>124200</v>
      </c>
      <c r="N57" s="617"/>
      <c r="O57" s="730"/>
      <c r="P57" s="617"/>
      <c r="Q57" s="582" t="s">
        <v>439</v>
      </c>
      <c r="R57" s="357"/>
      <c r="S57" s="357"/>
      <c r="T57" s="357"/>
      <c r="U57" s="357"/>
      <c r="V57" s="357"/>
      <c r="W57" s="357"/>
      <c r="X57" s="357"/>
      <c r="Y57" s="357"/>
    </row>
    <row r="58" spans="1:25" ht="21.75" thickBot="1">
      <c r="A58" s="88"/>
      <c r="B58" s="22"/>
      <c r="C58" s="58" t="s">
        <v>860</v>
      </c>
      <c r="D58" s="58" t="s">
        <v>1123</v>
      </c>
      <c r="E58" s="58" t="s">
        <v>1099</v>
      </c>
      <c r="F58" s="58">
        <v>1</v>
      </c>
      <c r="G58" s="156" t="s">
        <v>66</v>
      </c>
      <c r="H58" s="483"/>
      <c r="I58" s="617" t="s">
        <v>497</v>
      </c>
      <c r="J58" s="483"/>
      <c r="K58" s="794"/>
      <c r="L58" s="483"/>
      <c r="M58" s="794" t="s">
        <v>497</v>
      </c>
      <c r="N58" s="617"/>
      <c r="O58" s="730"/>
      <c r="P58" s="617"/>
      <c r="Q58" s="582" t="s">
        <v>439</v>
      </c>
      <c r="R58" s="357"/>
      <c r="S58" s="357"/>
      <c r="T58" s="357"/>
      <c r="U58" s="357"/>
      <c r="V58" s="357"/>
      <c r="W58" s="357"/>
      <c r="X58" s="357"/>
      <c r="Y58" s="357"/>
    </row>
    <row r="59" spans="1:25" ht="21.75" thickBot="1">
      <c r="A59" s="88"/>
      <c r="B59" s="22"/>
      <c r="C59" s="58" t="s">
        <v>860</v>
      </c>
      <c r="D59" s="58" t="s">
        <v>1123</v>
      </c>
      <c r="E59" s="58" t="s">
        <v>1099</v>
      </c>
      <c r="F59" s="58">
        <v>1</v>
      </c>
      <c r="G59" s="156" t="s">
        <v>67</v>
      </c>
      <c r="H59" s="483"/>
      <c r="I59" s="617" t="s">
        <v>497</v>
      </c>
      <c r="J59" s="483"/>
      <c r="K59" s="794"/>
      <c r="L59" s="483"/>
      <c r="M59" s="794" t="s">
        <v>497</v>
      </c>
      <c r="N59" s="617"/>
      <c r="O59" s="730"/>
      <c r="P59" s="617"/>
      <c r="Q59" s="582" t="s">
        <v>439</v>
      </c>
      <c r="R59" s="357"/>
      <c r="S59" s="357"/>
      <c r="T59" s="357"/>
      <c r="U59" s="357"/>
      <c r="V59" s="357"/>
      <c r="W59" s="357"/>
      <c r="X59" s="357"/>
      <c r="Y59" s="357"/>
    </row>
    <row r="60" spans="1:25" ht="21.75" thickBot="1">
      <c r="A60" s="88"/>
      <c r="B60" s="22"/>
      <c r="C60" s="58" t="s">
        <v>860</v>
      </c>
      <c r="D60" s="58" t="s">
        <v>1123</v>
      </c>
      <c r="E60" s="58" t="s">
        <v>1099</v>
      </c>
      <c r="F60" s="58">
        <v>1</v>
      </c>
      <c r="G60" s="156" t="s">
        <v>68</v>
      </c>
      <c r="H60" s="483"/>
      <c r="I60" s="617" t="s">
        <v>497</v>
      </c>
      <c r="J60" s="483"/>
      <c r="K60" s="794"/>
      <c r="L60" s="483"/>
      <c r="M60" s="794" t="s">
        <v>497</v>
      </c>
      <c r="N60" s="617"/>
      <c r="O60" s="730"/>
      <c r="P60" s="617"/>
      <c r="Q60" s="582" t="s">
        <v>439</v>
      </c>
      <c r="R60" s="357"/>
      <c r="S60" s="357"/>
      <c r="T60" s="357"/>
      <c r="U60" s="357"/>
      <c r="V60" s="357"/>
      <c r="W60" s="357"/>
      <c r="X60" s="357"/>
      <c r="Y60" s="357"/>
    </row>
    <row r="61" spans="1:25" ht="21.75" thickBot="1">
      <c r="A61" s="88"/>
      <c r="B61" s="22"/>
      <c r="C61" s="58" t="s">
        <v>860</v>
      </c>
      <c r="D61" s="58" t="s">
        <v>1123</v>
      </c>
      <c r="E61" s="58" t="s">
        <v>1099</v>
      </c>
      <c r="F61" s="58">
        <v>1</v>
      </c>
      <c r="G61" s="156" t="s">
        <v>69</v>
      </c>
      <c r="H61" s="483"/>
      <c r="I61" s="617" t="s">
        <v>497</v>
      </c>
      <c r="J61" s="483"/>
      <c r="K61" s="794">
        <v>159720</v>
      </c>
      <c r="L61" s="483"/>
      <c r="M61" s="794">
        <v>159720</v>
      </c>
      <c r="N61" s="617"/>
      <c r="O61" s="730"/>
      <c r="P61" s="617"/>
      <c r="Q61" s="582" t="s">
        <v>439</v>
      </c>
      <c r="R61" s="357"/>
      <c r="S61" s="357"/>
      <c r="T61" s="357"/>
      <c r="U61" s="357"/>
      <c r="V61" s="357"/>
      <c r="W61" s="357"/>
      <c r="X61" s="357"/>
      <c r="Y61" s="357"/>
    </row>
    <row r="62" spans="1:25" ht="21.75" thickBot="1">
      <c r="A62" s="88"/>
      <c r="B62" s="22"/>
      <c r="C62" s="58" t="s">
        <v>860</v>
      </c>
      <c r="D62" s="58" t="s">
        <v>1123</v>
      </c>
      <c r="E62" s="58" t="s">
        <v>1099</v>
      </c>
      <c r="F62" s="58">
        <v>1</v>
      </c>
      <c r="G62" s="156" t="s">
        <v>70</v>
      </c>
      <c r="H62" s="483"/>
      <c r="I62" s="617" t="s">
        <v>497</v>
      </c>
      <c r="J62" s="483"/>
      <c r="K62" s="794"/>
      <c r="L62" s="483"/>
      <c r="M62" s="794" t="s">
        <v>497</v>
      </c>
      <c r="N62" s="617"/>
      <c r="O62" s="730"/>
      <c r="P62" s="617"/>
      <c r="Q62" s="582" t="s">
        <v>439</v>
      </c>
      <c r="R62" s="357"/>
      <c r="S62" s="357"/>
      <c r="T62" s="357"/>
      <c r="U62" s="357"/>
      <c r="V62" s="357"/>
      <c r="W62" s="357"/>
      <c r="X62" s="357"/>
      <c r="Y62" s="357"/>
    </row>
    <row r="63" spans="1:25" ht="21">
      <c r="A63" s="104"/>
      <c r="B63" s="47" t="s">
        <v>860</v>
      </c>
      <c r="C63" s="61" t="s">
        <v>1123</v>
      </c>
      <c r="D63" s="61">
        <v>2</v>
      </c>
      <c r="E63" s="978" t="s">
        <v>545</v>
      </c>
      <c r="F63" s="978"/>
      <c r="G63" s="990"/>
      <c r="H63" s="536"/>
      <c r="I63" s="696" t="s">
        <v>497</v>
      </c>
      <c r="J63" s="536"/>
      <c r="K63" s="802">
        <f>SUM(K65:K89)</f>
        <v>2329090</v>
      </c>
      <c r="L63" s="696"/>
      <c r="M63" s="802">
        <f>SUM(M65:M89)</f>
        <v>2542907</v>
      </c>
      <c r="N63" s="536"/>
      <c r="O63" s="536"/>
      <c r="P63" s="536"/>
      <c r="Q63" s="579" t="s">
        <v>432</v>
      </c>
      <c r="R63" s="373"/>
      <c r="S63" s="373"/>
      <c r="T63" s="373"/>
      <c r="U63" s="373"/>
      <c r="V63" s="373"/>
      <c r="W63" s="373"/>
      <c r="X63" s="373"/>
      <c r="Y63" s="373"/>
    </row>
    <row r="64" spans="1:25" ht="21.75" thickBot="1">
      <c r="A64" s="87"/>
      <c r="B64" s="3"/>
      <c r="C64" s="51"/>
      <c r="D64" s="51"/>
      <c r="E64" s="346" t="s">
        <v>546</v>
      </c>
      <c r="F64" s="346"/>
      <c r="G64" s="346"/>
      <c r="H64" s="468"/>
      <c r="I64" s="698"/>
      <c r="J64" s="468"/>
      <c r="K64" s="468"/>
      <c r="L64" s="468"/>
      <c r="M64" s="468"/>
      <c r="N64" s="468"/>
      <c r="O64" s="468"/>
      <c r="P64" s="468"/>
      <c r="Q64" s="258"/>
      <c r="R64" s="329"/>
      <c r="S64" s="329"/>
      <c r="T64" s="329"/>
      <c r="U64" s="329"/>
      <c r="V64" s="329"/>
      <c r="W64" s="329"/>
      <c r="X64" s="329"/>
      <c r="Y64" s="329"/>
    </row>
    <row r="65" spans="1:25" ht="21.75" thickBot="1">
      <c r="A65" s="302"/>
      <c r="B65" s="17"/>
      <c r="C65" s="59" t="s">
        <v>860</v>
      </c>
      <c r="D65" s="18" t="s">
        <v>1123</v>
      </c>
      <c r="E65" s="18" t="s">
        <v>1107</v>
      </c>
      <c r="F65" s="18">
        <v>1</v>
      </c>
      <c r="G65" s="134" t="s">
        <v>568</v>
      </c>
      <c r="H65" s="586"/>
      <c r="I65" s="692" t="s">
        <v>497</v>
      </c>
      <c r="J65" s="586"/>
      <c r="K65" s="796">
        <v>2075200</v>
      </c>
      <c r="L65" s="586"/>
      <c r="M65" s="796">
        <v>2040000</v>
      </c>
      <c r="N65" s="692"/>
      <c r="O65" s="737"/>
      <c r="P65" s="709"/>
      <c r="Q65" s="582" t="s">
        <v>439</v>
      </c>
      <c r="R65" s="357"/>
      <c r="S65" s="357"/>
      <c r="T65" s="357"/>
      <c r="U65" s="357"/>
      <c r="V65" s="357"/>
      <c r="W65" s="357"/>
      <c r="X65" s="357"/>
      <c r="Y65" s="357"/>
    </row>
    <row r="66" spans="1:25" ht="21.75" thickBot="1">
      <c r="A66" s="88"/>
      <c r="B66" s="34"/>
      <c r="C66" s="60"/>
      <c r="D66" s="52"/>
      <c r="E66" s="52"/>
      <c r="F66" s="52"/>
      <c r="G66" s="348" t="s">
        <v>71</v>
      </c>
      <c r="H66" s="585"/>
      <c r="I66" s="709"/>
      <c r="J66" s="585"/>
      <c r="K66" s="797"/>
      <c r="L66" s="585"/>
      <c r="M66" s="797"/>
      <c r="N66" s="709"/>
      <c r="O66" s="737"/>
      <c r="P66" s="709"/>
      <c r="Q66" s="582"/>
      <c r="R66" s="357"/>
      <c r="S66" s="357"/>
      <c r="T66" s="357"/>
      <c r="U66" s="357"/>
      <c r="V66" s="357"/>
      <c r="W66" s="357"/>
      <c r="X66" s="357"/>
      <c r="Y66" s="357"/>
    </row>
    <row r="67" spans="1:25" ht="21.75" thickBot="1">
      <c r="A67" s="88"/>
      <c r="B67" s="14"/>
      <c r="C67" s="58" t="s">
        <v>860</v>
      </c>
      <c r="D67" s="15" t="s">
        <v>1123</v>
      </c>
      <c r="E67" s="15" t="s">
        <v>1107</v>
      </c>
      <c r="F67" s="15">
        <v>2</v>
      </c>
      <c r="G67" s="16" t="s">
        <v>72</v>
      </c>
      <c r="H67" s="585"/>
      <c r="I67" s="709" t="s">
        <v>497</v>
      </c>
      <c r="J67" s="585"/>
      <c r="K67" s="797" t="s">
        <v>497</v>
      </c>
      <c r="L67" s="585"/>
      <c r="M67" s="797" t="s">
        <v>497</v>
      </c>
      <c r="N67" s="709"/>
      <c r="O67" s="737"/>
      <c r="P67" s="709"/>
      <c r="Q67" s="582" t="s">
        <v>439</v>
      </c>
      <c r="R67" s="357"/>
      <c r="S67" s="357"/>
      <c r="T67" s="357"/>
      <c r="U67" s="357"/>
      <c r="V67" s="357"/>
      <c r="W67" s="357"/>
      <c r="X67" s="357"/>
      <c r="Y67" s="357"/>
    </row>
    <row r="68" spans="1:25" ht="21.75" thickBot="1">
      <c r="A68" s="88"/>
      <c r="B68" s="14"/>
      <c r="C68" s="58" t="s">
        <v>860</v>
      </c>
      <c r="D68" s="15" t="s">
        <v>1123</v>
      </c>
      <c r="E68" s="15" t="s">
        <v>1107</v>
      </c>
      <c r="F68" s="15">
        <v>3</v>
      </c>
      <c r="G68" s="16" t="s">
        <v>73</v>
      </c>
      <c r="H68" s="585"/>
      <c r="I68" s="709" t="s">
        <v>497</v>
      </c>
      <c r="J68" s="585"/>
      <c r="K68" s="797" t="s">
        <v>497</v>
      </c>
      <c r="L68" s="585"/>
      <c r="M68" s="797" t="s">
        <v>497</v>
      </c>
      <c r="N68" s="709"/>
      <c r="O68" s="737"/>
      <c r="P68" s="709"/>
      <c r="Q68" s="582" t="s">
        <v>439</v>
      </c>
      <c r="R68" s="357"/>
      <c r="S68" s="357"/>
      <c r="T68" s="357"/>
      <c r="U68" s="357"/>
      <c r="V68" s="357"/>
      <c r="W68" s="357"/>
      <c r="X68" s="357"/>
      <c r="Y68" s="357"/>
    </row>
    <row r="69" spans="1:25" ht="21.75" thickBot="1">
      <c r="A69" s="88"/>
      <c r="B69" s="14"/>
      <c r="C69" s="58" t="s">
        <v>860</v>
      </c>
      <c r="D69" s="15" t="s">
        <v>1123</v>
      </c>
      <c r="E69" s="15" t="s">
        <v>1107</v>
      </c>
      <c r="F69" s="15">
        <v>4</v>
      </c>
      <c r="G69" s="16" t="s">
        <v>74</v>
      </c>
      <c r="H69" s="585"/>
      <c r="I69" s="709" t="s">
        <v>497</v>
      </c>
      <c r="J69" s="585"/>
      <c r="K69" s="797">
        <v>1500</v>
      </c>
      <c r="L69" s="585"/>
      <c r="M69" s="797">
        <v>1600</v>
      </c>
      <c r="N69" s="690"/>
      <c r="O69" s="245"/>
      <c r="P69" s="690"/>
      <c r="Q69" s="582" t="s">
        <v>439</v>
      </c>
      <c r="R69" s="357"/>
      <c r="S69" s="357"/>
      <c r="T69" s="357"/>
      <c r="U69" s="357"/>
      <c r="V69" s="357"/>
      <c r="W69" s="357"/>
      <c r="X69" s="357"/>
      <c r="Y69" s="357"/>
    </row>
    <row r="70" spans="1:25" ht="21.75" thickBot="1">
      <c r="A70" s="93"/>
      <c r="B70" s="14"/>
      <c r="C70" s="58" t="s">
        <v>860</v>
      </c>
      <c r="D70" s="15" t="s">
        <v>1123</v>
      </c>
      <c r="E70" s="15" t="s">
        <v>1107</v>
      </c>
      <c r="F70" s="15">
        <v>5</v>
      </c>
      <c r="G70" s="16" t="s">
        <v>75</v>
      </c>
      <c r="H70" s="485"/>
      <c r="I70" s="690" t="s">
        <v>497</v>
      </c>
      <c r="J70" s="485"/>
      <c r="K70" s="798" t="s">
        <v>497</v>
      </c>
      <c r="L70" s="485"/>
      <c r="M70" s="798">
        <v>2490</v>
      </c>
      <c r="N70" s="709"/>
      <c r="O70" s="737"/>
      <c r="P70" s="709"/>
      <c r="Q70" s="578" t="s">
        <v>439</v>
      </c>
      <c r="R70" s="360"/>
      <c r="S70" s="360"/>
      <c r="T70" s="360"/>
      <c r="U70" s="360"/>
      <c r="V70" s="360"/>
      <c r="W70" s="360"/>
      <c r="X70" s="360"/>
      <c r="Y70" s="360"/>
    </row>
    <row r="71" spans="1:25" ht="21.75" thickBot="1">
      <c r="A71" s="88"/>
      <c r="B71" s="14"/>
      <c r="C71" s="58" t="s">
        <v>860</v>
      </c>
      <c r="D71" s="15" t="s">
        <v>1123</v>
      </c>
      <c r="E71" s="15" t="s">
        <v>1107</v>
      </c>
      <c r="F71" s="15">
        <v>6</v>
      </c>
      <c r="G71" s="16" t="s">
        <v>76</v>
      </c>
      <c r="H71" s="585"/>
      <c r="I71" s="709" t="s">
        <v>497</v>
      </c>
      <c r="J71" s="585"/>
      <c r="K71" s="797" t="s">
        <v>497</v>
      </c>
      <c r="L71" s="585"/>
      <c r="M71" s="797" t="s">
        <v>497</v>
      </c>
      <c r="N71" s="709"/>
      <c r="O71" s="737"/>
      <c r="P71" s="709"/>
      <c r="Q71" s="582" t="s">
        <v>439</v>
      </c>
      <c r="R71" s="357"/>
      <c r="S71" s="357"/>
      <c r="T71" s="357"/>
      <c r="U71" s="357"/>
      <c r="V71" s="357"/>
      <c r="W71" s="357"/>
      <c r="X71" s="357"/>
      <c r="Y71" s="357"/>
    </row>
    <row r="72" spans="1:25" ht="21.75" thickBot="1">
      <c r="A72" s="88"/>
      <c r="B72" s="14"/>
      <c r="C72" s="58" t="s">
        <v>860</v>
      </c>
      <c r="D72" s="15" t="s">
        <v>1123</v>
      </c>
      <c r="E72" s="15" t="s">
        <v>1107</v>
      </c>
      <c r="F72" s="15">
        <v>7</v>
      </c>
      <c r="G72" s="16" t="s">
        <v>77</v>
      </c>
      <c r="H72" s="585"/>
      <c r="I72" s="709" t="s">
        <v>497</v>
      </c>
      <c r="J72" s="585"/>
      <c r="K72" s="797">
        <v>37200</v>
      </c>
      <c r="L72" s="585"/>
      <c r="M72" s="797">
        <v>15200</v>
      </c>
      <c r="N72" s="709"/>
      <c r="O72" s="737"/>
      <c r="P72" s="709"/>
      <c r="Q72" s="582" t="s">
        <v>439</v>
      </c>
      <c r="R72" s="357"/>
      <c r="S72" s="357"/>
      <c r="T72" s="357"/>
      <c r="U72" s="357"/>
      <c r="V72" s="357"/>
      <c r="W72" s="357"/>
      <c r="X72" s="357"/>
      <c r="Y72" s="357"/>
    </row>
    <row r="73" spans="1:25" ht="21.75" thickBot="1">
      <c r="A73" s="88"/>
      <c r="B73" s="14"/>
      <c r="C73" s="58" t="s">
        <v>860</v>
      </c>
      <c r="D73" s="15" t="s">
        <v>1123</v>
      </c>
      <c r="E73" s="15" t="s">
        <v>1107</v>
      </c>
      <c r="F73" s="15">
        <v>8</v>
      </c>
      <c r="G73" s="16" t="s">
        <v>78</v>
      </c>
      <c r="H73" s="585"/>
      <c r="I73" s="709" t="s">
        <v>497</v>
      </c>
      <c r="J73" s="585"/>
      <c r="K73" s="797">
        <v>31000</v>
      </c>
      <c r="L73" s="585"/>
      <c r="M73" s="797" t="s">
        <v>497</v>
      </c>
      <c r="N73" s="709"/>
      <c r="O73" s="737"/>
      <c r="P73" s="709"/>
      <c r="Q73" s="582" t="s">
        <v>439</v>
      </c>
      <c r="R73" s="357"/>
      <c r="S73" s="357"/>
      <c r="T73" s="357"/>
      <c r="U73" s="357"/>
      <c r="V73" s="357"/>
      <c r="W73" s="357"/>
      <c r="X73" s="357"/>
      <c r="Y73" s="357"/>
    </row>
    <row r="74" spans="1:25" ht="21.75" thickBot="1">
      <c r="A74" s="97"/>
      <c r="B74" s="14"/>
      <c r="C74" s="58" t="s">
        <v>860</v>
      </c>
      <c r="D74" s="15" t="s">
        <v>1123</v>
      </c>
      <c r="E74" s="15" t="s">
        <v>1107</v>
      </c>
      <c r="F74" s="15">
        <v>9</v>
      </c>
      <c r="G74" s="16" t="s">
        <v>79</v>
      </c>
      <c r="H74" s="585"/>
      <c r="I74" s="709" t="s">
        <v>497</v>
      </c>
      <c r="J74" s="585"/>
      <c r="K74" s="797" t="s">
        <v>497</v>
      </c>
      <c r="L74" s="585"/>
      <c r="M74" s="797">
        <v>61430</v>
      </c>
      <c r="N74" s="709"/>
      <c r="O74" s="737"/>
      <c r="P74" s="709"/>
      <c r="Q74" s="582" t="s">
        <v>439</v>
      </c>
      <c r="R74" s="368"/>
      <c r="S74" s="368"/>
      <c r="T74" s="368"/>
      <c r="U74" s="368"/>
      <c r="V74" s="368"/>
      <c r="W74" s="368"/>
      <c r="X74" s="368"/>
      <c r="Y74" s="368"/>
    </row>
    <row r="75" spans="1:25" ht="21.75" thickBot="1">
      <c r="A75" s="88"/>
      <c r="B75" s="14"/>
      <c r="C75" s="58" t="s">
        <v>860</v>
      </c>
      <c r="D75" s="15" t="s">
        <v>1123</v>
      </c>
      <c r="E75" s="15" t="s">
        <v>1107</v>
      </c>
      <c r="F75" s="15">
        <v>10</v>
      </c>
      <c r="G75" s="16" t="s">
        <v>569</v>
      </c>
      <c r="H75" s="585"/>
      <c r="I75" s="709" t="s">
        <v>497</v>
      </c>
      <c r="J75" s="585"/>
      <c r="K75" s="797">
        <v>63000</v>
      </c>
      <c r="L75" s="585"/>
      <c r="M75" s="797">
        <v>89987</v>
      </c>
      <c r="N75" s="709"/>
      <c r="O75" s="737"/>
      <c r="P75" s="709"/>
      <c r="Q75" s="582" t="s">
        <v>439</v>
      </c>
      <c r="R75" s="357"/>
      <c r="S75" s="357"/>
      <c r="T75" s="357"/>
      <c r="U75" s="357"/>
      <c r="V75" s="357"/>
      <c r="W75" s="357"/>
      <c r="X75" s="357"/>
      <c r="Y75" s="357"/>
    </row>
    <row r="76" spans="1:25" ht="21.75" thickBot="1">
      <c r="A76" s="88"/>
      <c r="B76" s="14"/>
      <c r="C76" s="58" t="s">
        <v>860</v>
      </c>
      <c r="D76" s="15" t="s">
        <v>1123</v>
      </c>
      <c r="E76" s="15" t="s">
        <v>1107</v>
      </c>
      <c r="F76" s="15">
        <v>11</v>
      </c>
      <c r="G76" s="16" t="s">
        <v>570</v>
      </c>
      <c r="H76" s="585"/>
      <c r="I76" s="709" t="s">
        <v>497</v>
      </c>
      <c r="J76" s="585"/>
      <c r="K76" s="797" t="s">
        <v>497</v>
      </c>
      <c r="L76" s="585"/>
      <c r="M76" s="797" t="s">
        <v>497</v>
      </c>
      <c r="N76" s="709"/>
      <c r="O76" s="737"/>
      <c r="P76" s="709"/>
      <c r="Q76" s="582" t="s">
        <v>439</v>
      </c>
      <c r="R76" s="357"/>
      <c r="S76" s="357"/>
      <c r="T76" s="357"/>
      <c r="U76" s="357"/>
      <c r="V76" s="357"/>
      <c r="W76" s="357"/>
      <c r="X76" s="357"/>
      <c r="Y76" s="357"/>
    </row>
    <row r="77" spans="1:25" ht="21.75" thickBot="1">
      <c r="A77" s="88"/>
      <c r="B77" s="14"/>
      <c r="C77" s="58" t="s">
        <v>860</v>
      </c>
      <c r="D77" s="15" t="s">
        <v>1123</v>
      </c>
      <c r="E77" s="15" t="s">
        <v>1107</v>
      </c>
      <c r="F77" s="15">
        <v>12</v>
      </c>
      <c r="G77" s="16" t="s">
        <v>571</v>
      </c>
      <c r="H77" s="585"/>
      <c r="I77" s="709" t="s">
        <v>497</v>
      </c>
      <c r="J77" s="585"/>
      <c r="K77" s="797" t="s">
        <v>497</v>
      </c>
      <c r="L77" s="585"/>
      <c r="M77" s="797">
        <v>84000</v>
      </c>
      <c r="N77" s="709"/>
      <c r="O77" s="737"/>
      <c r="P77" s="709"/>
      <c r="Q77" s="582" t="s">
        <v>439</v>
      </c>
      <c r="R77" s="357"/>
      <c r="S77" s="357"/>
      <c r="T77" s="357"/>
      <c r="U77" s="357"/>
      <c r="V77" s="357"/>
      <c r="W77" s="357"/>
      <c r="X77" s="357"/>
      <c r="Y77" s="357"/>
    </row>
    <row r="78" spans="1:25" ht="21.75" thickBot="1">
      <c r="A78" s="88"/>
      <c r="B78" s="14"/>
      <c r="C78" s="58" t="s">
        <v>860</v>
      </c>
      <c r="D78" s="15" t="s">
        <v>1123</v>
      </c>
      <c r="E78" s="15" t="s">
        <v>1107</v>
      </c>
      <c r="F78" s="15">
        <v>13</v>
      </c>
      <c r="G78" s="16" t="s">
        <v>572</v>
      </c>
      <c r="H78" s="585"/>
      <c r="I78" s="709" t="s">
        <v>497</v>
      </c>
      <c r="J78" s="585"/>
      <c r="K78" s="797" t="s">
        <v>497</v>
      </c>
      <c r="L78" s="585"/>
      <c r="M78" s="797" t="s">
        <v>497</v>
      </c>
      <c r="N78" s="709"/>
      <c r="O78" s="737"/>
      <c r="P78" s="709"/>
      <c r="Q78" s="582" t="s">
        <v>439</v>
      </c>
      <c r="R78" s="357"/>
      <c r="S78" s="357"/>
      <c r="T78" s="357"/>
      <c r="U78" s="357"/>
      <c r="V78" s="357"/>
      <c r="W78" s="357"/>
      <c r="X78" s="357"/>
      <c r="Y78" s="357"/>
    </row>
    <row r="79" spans="1:25" ht="21.75" thickBot="1">
      <c r="A79" s="88"/>
      <c r="B79" s="14"/>
      <c r="C79" s="58" t="s">
        <v>860</v>
      </c>
      <c r="D79" s="15" t="s">
        <v>1123</v>
      </c>
      <c r="E79" s="15" t="s">
        <v>1107</v>
      </c>
      <c r="F79" s="15">
        <v>14</v>
      </c>
      <c r="G79" s="16" t="s">
        <v>80</v>
      </c>
      <c r="H79" s="585"/>
      <c r="I79" s="709" t="s">
        <v>497</v>
      </c>
      <c r="J79" s="585"/>
      <c r="K79" s="797" t="s">
        <v>497</v>
      </c>
      <c r="L79" s="585"/>
      <c r="M79" s="797" t="s">
        <v>497</v>
      </c>
      <c r="N79" s="709"/>
      <c r="O79" s="737"/>
      <c r="P79" s="709"/>
      <c r="Q79" s="582" t="s">
        <v>439</v>
      </c>
      <c r="R79" s="357"/>
      <c r="S79" s="357"/>
      <c r="T79" s="357"/>
      <c r="U79" s="357"/>
      <c r="V79" s="357"/>
      <c r="W79" s="357"/>
      <c r="X79" s="357"/>
      <c r="Y79" s="357"/>
    </row>
    <row r="80" spans="1:25" ht="21.75" thickBot="1">
      <c r="A80" s="88"/>
      <c r="B80" s="14"/>
      <c r="C80" s="58" t="s">
        <v>860</v>
      </c>
      <c r="D80" s="15" t="s">
        <v>1123</v>
      </c>
      <c r="E80" s="15" t="s">
        <v>1107</v>
      </c>
      <c r="F80" s="15">
        <v>15</v>
      </c>
      <c r="G80" s="16" t="s">
        <v>81</v>
      </c>
      <c r="H80" s="585"/>
      <c r="I80" s="709" t="s">
        <v>497</v>
      </c>
      <c r="J80" s="585"/>
      <c r="K80" s="797" t="s">
        <v>497</v>
      </c>
      <c r="L80" s="585"/>
      <c r="M80" s="797" t="s">
        <v>497</v>
      </c>
      <c r="N80" s="709"/>
      <c r="O80" s="737"/>
      <c r="P80" s="709"/>
      <c r="Q80" s="582" t="s">
        <v>439</v>
      </c>
      <c r="R80" s="357"/>
      <c r="S80" s="357"/>
      <c r="T80" s="357"/>
      <c r="U80" s="357"/>
      <c r="V80" s="357"/>
      <c r="W80" s="357"/>
      <c r="X80" s="357"/>
      <c r="Y80" s="357"/>
    </row>
    <row r="81" spans="1:25" ht="21.75" thickBot="1">
      <c r="A81" s="88"/>
      <c r="B81" s="14"/>
      <c r="C81" s="58" t="s">
        <v>860</v>
      </c>
      <c r="D81" s="15" t="s">
        <v>1123</v>
      </c>
      <c r="E81" s="15" t="s">
        <v>1107</v>
      </c>
      <c r="F81" s="15">
        <v>16</v>
      </c>
      <c r="G81" s="16" t="s">
        <v>82</v>
      </c>
      <c r="H81" s="585"/>
      <c r="I81" s="709" t="s">
        <v>497</v>
      </c>
      <c r="J81" s="585"/>
      <c r="K81" s="797">
        <v>109790</v>
      </c>
      <c r="L81" s="585"/>
      <c r="M81" s="797">
        <v>146000</v>
      </c>
      <c r="N81" s="709"/>
      <c r="O81" s="737"/>
      <c r="P81" s="709"/>
      <c r="Q81" s="582" t="s">
        <v>439</v>
      </c>
      <c r="R81" s="357"/>
      <c r="S81" s="357"/>
      <c r="T81" s="357"/>
      <c r="U81" s="357"/>
      <c r="V81" s="357"/>
      <c r="W81" s="357"/>
      <c r="X81" s="357"/>
      <c r="Y81" s="357"/>
    </row>
    <row r="82" spans="1:25" ht="21.75" thickBot="1">
      <c r="A82" s="88"/>
      <c r="B82" s="14"/>
      <c r="C82" s="58" t="s">
        <v>860</v>
      </c>
      <c r="D82" s="15" t="s">
        <v>1123</v>
      </c>
      <c r="E82" s="15" t="s">
        <v>1107</v>
      </c>
      <c r="F82" s="15">
        <v>17</v>
      </c>
      <c r="G82" s="16" t="s">
        <v>83</v>
      </c>
      <c r="H82" s="585"/>
      <c r="I82" s="709" t="s">
        <v>497</v>
      </c>
      <c r="J82" s="585"/>
      <c r="K82" s="797">
        <v>11400</v>
      </c>
      <c r="L82" s="585"/>
      <c r="M82" s="797" t="s">
        <v>497</v>
      </c>
      <c r="N82" s="709"/>
      <c r="O82" s="737"/>
      <c r="P82" s="709"/>
      <c r="Q82" s="582" t="s">
        <v>439</v>
      </c>
      <c r="R82" s="357"/>
      <c r="S82" s="357"/>
      <c r="T82" s="357"/>
      <c r="U82" s="357"/>
      <c r="V82" s="357"/>
      <c r="W82" s="357"/>
      <c r="X82" s="357"/>
      <c r="Y82" s="357"/>
    </row>
    <row r="83" spans="1:25" ht="21.75" thickBot="1">
      <c r="A83" s="88"/>
      <c r="B83" s="14"/>
      <c r="C83" s="58" t="s">
        <v>860</v>
      </c>
      <c r="D83" s="15" t="s">
        <v>1123</v>
      </c>
      <c r="E83" s="15" t="s">
        <v>1107</v>
      </c>
      <c r="F83" s="15">
        <v>18</v>
      </c>
      <c r="G83" s="16" t="s">
        <v>84</v>
      </c>
      <c r="H83" s="585"/>
      <c r="I83" s="709" t="s">
        <v>497</v>
      </c>
      <c r="J83" s="585"/>
      <c r="K83" s="797" t="s">
        <v>497</v>
      </c>
      <c r="L83" s="585"/>
      <c r="M83" s="797" t="s">
        <v>497</v>
      </c>
      <c r="N83" s="709"/>
      <c r="O83" s="737"/>
      <c r="P83" s="709"/>
      <c r="Q83" s="582" t="s">
        <v>439</v>
      </c>
      <c r="R83" s="357"/>
      <c r="S83" s="357"/>
      <c r="T83" s="357"/>
      <c r="U83" s="357"/>
      <c r="V83" s="357"/>
      <c r="W83" s="357"/>
      <c r="X83" s="357"/>
      <c r="Y83" s="357"/>
    </row>
    <row r="84" spans="1:25" ht="21.75" thickBot="1">
      <c r="A84" s="88"/>
      <c r="B84" s="14"/>
      <c r="C84" s="58" t="s">
        <v>860</v>
      </c>
      <c r="D84" s="15" t="s">
        <v>1123</v>
      </c>
      <c r="E84" s="15" t="s">
        <v>1107</v>
      </c>
      <c r="F84" s="15">
        <v>19</v>
      </c>
      <c r="G84" s="16" t="s">
        <v>85</v>
      </c>
      <c r="H84" s="585"/>
      <c r="I84" s="709" t="s">
        <v>497</v>
      </c>
      <c r="J84" s="585"/>
      <c r="K84" s="797" t="s">
        <v>497</v>
      </c>
      <c r="L84" s="585"/>
      <c r="M84" s="797" t="s">
        <v>497</v>
      </c>
      <c r="N84" s="709"/>
      <c r="O84" s="737"/>
      <c r="P84" s="709"/>
      <c r="Q84" s="582" t="s">
        <v>439</v>
      </c>
      <c r="R84" s="357"/>
      <c r="S84" s="357"/>
      <c r="T84" s="357"/>
      <c r="U84" s="357"/>
      <c r="V84" s="357"/>
      <c r="W84" s="357"/>
      <c r="X84" s="357"/>
      <c r="Y84" s="357"/>
    </row>
    <row r="85" spans="1:25" ht="21.75" thickBot="1">
      <c r="A85" s="88"/>
      <c r="B85" s="14"/>
      <c r="C85" s="58" t="s">
        <v>860</v>
      </c>
      <c r="D85" s="15" t="s">
        <v>1123</v>
      </c>
      <c r="E85" s="15" t="s">
        <v>1107</v>
      </c>
      <c r="F85" s="15">
        <v>20</v>
      </c>
      <c r="G85" s="16" t="s">
        <v>86</v>
      </c>
      <c r="H85" s="585"/>
      <c r="I85" s="709" t="s">
        <v>497</v>
      </c>
      <c r="J85" s="585"/>
      <c r="K85" s="797" t="s">
        <v>497</v>
      </c>
      <c r="L85" s="585"/>
      <c r="M85" s="797" t="s">
        <v>497</v>
      </c>
      <c r="N85" s="709"/>
      <c r="O85" s="737"/>
      <c r="P85" s="709"/>
      <c r="Q85" s="582" t="s">
        <v>439</v>
      </c>
      <c r="R85" s="357"/>
      <c r="S85" s="357"/>
      <c r="T85" s="357"/>
      <c r="U85" s="357"/>
      <c r="V85" s="357"/>
      <c r="W85" s="357"/>
      <c r="X85" s="357"/>
      <c r="Y85" s="357"/>
    </row>
    <row r="86" spans="1:25" ht="21.75" thickBot="1">
      <c r="A86" s="88"/>
      <c r="B86" s="14"/>
      <c r="C86" s="58" t="s">
        <v>860</v>
      </c>
      <c r="D86" s="15" t="s">
        <v>1123</v>
      </c>
      <c r="E86" s="15" t="s">
        <v>1107</v>
      </c>
      <c r="F86" s="15">
        <v>21</v>
      </c>
      <c r="G86" s="16" t="s">
        <v>87</v>
      </c>
      <c r="H86" s="585"/>
      <c r="I86" s="709" t="s">
        <v>497</v>
      </c>
      <c r="J86" s="585"/>
      <c r="K86" s="797" t="s">
        <v>497</v>
      </c>
      <c r="L86" s="585"/>
      <c r="M86" s="797" t="s">
        <v>497</v>
      </c>
      <c r="N86" s="709"/>
      <c r="O86" s="737"/>
      <c r="P86" s="709"/>
      <c r="Q86" s="582" t="s">
        <v>439</v>
      </c>
      <c r="R86" s="357"/>
      <c r="S86" s="357"/>
      <c r="T86" s="357"/>
      <c r="U86" s="357"/>
      <c r="V86" s="357"/>
      <c r="W86" s="357"/>
      <c r="X86" s="357"/>
      <c r="Y86" s="357"/>
    </row>
    <row r="87" spans="1:25" ht="21.75" thickBot="1">
      <c r="A87" s="88"/>
      <c r="B87" s="14"/>
      <c r="C87" s="58" t="s">
        <v>860</v>
      </c>
      <c r="D87" s="15" t="s">
        <v>1123</v>
      </c>
      <c r="E87" s="15" t="s">
        <v>1107</v>
      </c>
      <c r="F87" s="15">
        <v>22</v>
      </c>
      <c r="G87" s="16" t="s">
        <v>88</v>
      </c>
      <c r="H87" s="585"/>
      <c r="I87" s="709" t="s">
        <v>497</v>
      </c>
      <c r="J87" s="585"/>
      <c r="K87" s="797" t="s">
        <v>497</v>
      </c>
      <c r="L87" s="585"/>
      <c r="M87" s="797" t="s">
        <v>497</v>
      </c>
      <c r="N87" s="709"/>
      <c r="O87" s="737"/>
      <c r="P87" s="709"/>
      <c r="Q87" s="582" t="s">
        <v>439</v>
      </c>
      <c r="R87" s="357"/>
      <c r="S87" s="357"/>
      <c r="T87" s="357"/>
      <c r="U87" s="357"/>
      <c r="V87" s="357"/>
      <c r="W87" s="357"/>
      <c r="X87" s="357"/>
      <c r="Y87" s="357"/>
    </row>
    <row r="88" spans="1:25" ht="21.75" thickBot="1">
      <c r="A88" s="88"/>
      <c r="B88" s="14"/>
      <c r="C88" s="58" t="s">
        <v>860</v>
      </c>
      <c r="D88" s="15" t="s">
        <v>1123</v>
      </c>
      <c r="E88" s="15" t="s">
        <v>1107</v>
      </c>
      <c r="F88" s="15">
        <v>23</v>
      </c>
      <c r="G88" s="16" t="s">
        <v>89</v>
      </c>
      <c r="H88" s="585"/>
      <c r="I88" s="709" t="s">
        <v>497</v>
      </c>
      <c r="J88" s="585"/>
      <c r="K88" s="797" t="s">
        <v>497</v>
      </c>
      <c r="L88" s="585"/>
      <c r="M88" s="797" t="s">
        <v>497</v>
      </c>
      <c r="N88" s="709"/>
      <c r="O88" s="737"/>
      <c r="P88" s="709"/>
      <c r="Q88" s="582" t="s">
        <v>439</v>
      </c>
      <c r="R88" s="357"/>
      <c r="S88" s="357"/>
      <c r="T88" s="357"/>
      <c r="U88" s="357"/>
      <c r="V88" s="357"/>
      <c r="W88" s="357"/>
      <c r="X88" s="357"/>
      <c r="Y88" s="357"/>
    </row>
    <row r="89" spans="1:25" ht="21.75" thickBot="1">
      <c r="A89" s="88"/>
      <c r="B89" s="14"/>
      <c r="C89" s="58" t="s">
        <v>860</v>
      </c>
      <c r="D89" s="15" t="s">
        <v>1123</v>
      </c>
      <c r="E89" s="15" t="s">
        <v>1107</v>
      </c>
      <c r="F89" s="15">
        <v>24</v>
      </c>
      <c r="G89" s="16" t="s">
        <v>90</v>
      </c>
      <c r="H89" s="585"/>
      <c r="I89" s="709" t="s">
        <v>497</v>
      </c>
      <c r="J89" s="585"/>
      <c r="K89" s="797" t="s">
        <v>497</v>
      </c>
      <c r="L89" s="585"/>
      <c r="M89" s="797">
        <v>102200</v>
      </c>
      <c r="N89" s="771"/>
      <c r="O89" s="858"/>
      <c r="P89" s="771"/>
      <c r="Q89" s="582" t="s">
        <v>439</v>
      </c>
      <c r="R89" s="357"/>
      <c r="S89" s="357"/>
      <c r="T89" s="357"/>
      <c r="U89" s="357"/>
      <c r="V89" s="357"/>
      <c r="W89" s="357"/>
      <c r="X89" s="357"/>
      <c r="Y89" s="357"/>
    </row>
    <row r="90" spans="1:25" ht="21.75" thickBot="1">
      <c r="A90" s="87"/>
      <c r="B90" s="19" t="s">
        <v>860</v>
      </c>
      <c r="C90" s="20" t="s">
        <v>1123</v>
      </c>
      <c r="D90" s="20">
        <v>3</v>
      </c>
      <c r="E90" s="974" t="s">
        <v>52</v>
      </c>
      <c r="F90" s="974"/>
      <c r="G90" s="924"/>
      <c r="H90" s="468"/>
      <c r="I90" s="698" t="s">
        <v>497</v>
      </c>
      <c r="J90" s="698"/>
      <c r="K90" s="698" t="s">
        <v>497</v>
      </c>
      <c r="L90" s="468"/>
      <c r="M90" s="857">
        <v>577800.24</v>
      </c>
      <c r="N90" s="698"/>
      <c r="O90" s="113"/>
      <c r="P90" s="698"/>
      <c r="Q90" s="258" t="s">
        <v>439</v>
      </c>
      <c r="R90" s="329"/>
      <c r="S90" s="329"/>
      <c r="T90" s="329"/>
      <c r="U90" s="329"/>
      <c r="V90" s="329"/>
      <c r="W90" s="329"/>
      <c r="X90" s="329"/>
      <c r="Y90" s="329"/>
    </row>
    <row r="91" spans="1:25" ht="21.75" thickBot="1">
      <c r="A91" s="87"/>
      <c r="B91" s="19" t="s">
        <v>860</v>
      </c>
      <c r="C91" s="20" t="s">
        <v>1123</v>
      </c>
      <c r="D91" s="20">
        <v>4</v>
      </c>
      <c r="E91" s="974" t="s">
        <v>91</v>
      </c>
      <c r="F91" s="974"/>
      <c r="G91" s="924"/>
      <c r="H91" s="468"/>
      <c r="I91" s="698" t="s">
        <v>497</v>
      </c>
      <c r="J91" s="698"/>
      <c r="K91" s="698" t="s">
        <v>497</v>
      </c>
      <c r="L91" s="698"/>
      <c r="M91" s="857" t="s">
        <v>497</v>
      </c>
      <c r="N91" s="698"/>
      <c r="O91" s="113"/>
      <c r="P91" s="698"/>
      <c r="Q91" s="258" t="s">
        <v>432</v>
      </c>
      <c r="R91" s="329"/>
      <c r="S91" s="329"/>
      <c r="T91" s="329"/>
      <c r="U91" s="329"/>
      <c r="V91" s="329"/>
      <c r="W91" s="329"/>
      <c r="X91" s="329"/>
      <c r="Y91" s="329"/>
    </row>
    <row r="92" spans="1:25" ht="21.75" thickBot="1">
      <c r="A92" s="88"/>
      <c r="B92" s="22"/>
      <c r="C92" s="58" t="s">
        <v>860</v>
      </c>
      <c r="D92" s="58" t="s">
        <v>1123</v>
      </c>
      <c r="E92" s="58" t="s">
        <v>1114</v>
      </c>
      <c r="F92" s="58">
        <v>1</v>
      </c>
      <c r="G92" s="156" t="s">
        <v>92</v>
      </c>
      <c r="H92" s="483"/>
      <c r="I92" s="617" t="s">
        <v>497</v>
      </c>
      <c r="J92" s="617"/>
      <c r="K92" s="617" t="s">
        <v>497</v>
      </c>
      <c r="L92" s="483"/>
      <c r="M92" s="617" t="s">
        <v>497</v>
      </c>
      <c r="N92" s="617"/>
      <c r="O92" s="730"/>
      <c r="P92" s="617"/>
      <c r="Q92" s="582" t="s">
        <v>439</v>
      </c>
      <c r="R92" s="357"/>
      <c r="S92" s="357"/>
      <c r="T92" s="357"/>
      <c r="U92" s="357"/>
      <c r="V92" s="357"/>
      <c r="W92" s="357"/>
      <c r="X92" s="357"/>
      <c r="Y92" s="357"/>
    </row>
    <row r="93" spans="1:25" ht="21.75" thickBot="1">
      <c r="A93" s="88"/>
      <c r="B93" s="22"/>
      <c r="C93" s="58" t="s">
        <v>860</v>
      </c>
      <c r="D93" s="58" t="s">
        <v>1123</v>
      </c>
      <c r="E93" s="58" t="s">
        <v>1114</v>
      </c>
      <c r="F93" s="58">
        <v>2</v>
      </c>
      <c r="G93" s="156" t="s">
        <v>93</v>
      </c>
      <c r="H93" s="483"/>
      <c r="I93" s="617" t="s">
        <v>497</v>
      </c>
      <c r="J93" s="617"/>
      <c r="K93" s="617" t="s">
        <v>497</v>
      </c>
      <c r="L93" s="483"/>
      <c r="M93" s="617" t="s">
        <v>497</v>
      </c>
      <c r="N93" s="617"/>
      <c r="O93" s="730"/>
      <c r="P93" s="617"/>
      <c r="Q93" s="582" t="s">
        <v>439</v>
      </c>
      <c r="R93" s="357"/>
      <c r="S93" s="357"/>
      <c r="T93" s="357"/>
      <c r="U93" s="357"/>
      <c r="V93" s="357"/>
      <c r="W93" s="357"/>
      <c r="X93" s="357"/>
      <c r="Y93" s="357"/>
    </row>
    <row r="94" spans="1:25" ht="21.75" thickBot="1">
      <c r="A94" s="88"/>
      <c r="B94" s="22"/>
      <c r="C94" s="58" t="s">
        <v>860</v>
      </c>
      <c r="D94" s="58" t="s">
        <v>1123</v>
      </c>
      <c r="E94" s="58" t="s">
        <v>1114</v>
      </c>
      <c r="F94" s="58">
        <v>3</v>
      </c>
      <c r="G94" s="156" t="s">
        <v>94</v>
      </c>
      <c r="H94" s="483"/>
      <c r="I94" s="617" t="s">
        <v>497</v>
      </c>
      <c r="J94" s="617"/>
      <c r="K94" s="617" t="s">
        <v>497</v>
      </c>
      <c r="L94" s="483"/>
      <c r="M94" s="617" t="s">
        <v>497</v>
      </c>
      <c r="N94" s="617"/>
      <c r="O94" s="730"/>
      <c r="P94" s="617"/>
      <c r="Q94" s="582" t="s">
        <v>439</v>
      </c>
      <c r="R94" s="357"/>
      <c r="S94" s="357"/>
      <c r="T94" s="357"/>
      <c r="U94" s="357"/>
      <c r="V94" s="357"/>
      <c r="W94" s="357"/>
      <c r="X94" s="357"/>
      <c r="Y94" s="357"/>
    </row>
    <row r="95" spans="1:25" ht="21.75" thickBot="1">
      <c r="A95" s="88"/>
      <c r="B95" s="22"/>
      <c r="C95" s="58" t="s">
        <v>860</v>
      </c>
      <c r="D95" s="58" t="s">
        <v>1123</v>
      </c>
      <c r="E95" s="58" t="s">
        <v>1114</v>
      </c>
      <c r="F95" s="58">
        <v>4</v>
      </c>
      <c r="G95" s="156" t="s">
        <v>95</v>
      </c>
      <c r="H95" s="483"/>
      <c r="I95" s="617" t="s">
        <v>497</v>
      </c>
      <c r="J95" s="617"/>
      <c r="K95" s="617" t="s">
        <v>497</v>
      </c>
      <c r="L95" s="483"/>
      <c r="M95" s="617" t="s">
        <v>497</v>
      </c>
      <c r="N95" s="617"/>
      <c r="O95" s="730"/>
      <c r="P95" s="617"/>
      <c r="Q95" s="582" t="s">
        <v>439</v>
      </c>
      <c r="R95" s="357"/>
      <c r="S95" s="357"/>
      <c r="T95" s="357"/>
      <c r="U95" s="357"/>
      <c r="V95" s="357"/>
      <c r="W95" s="357"/>
      <c r="X95" s="357"/>
      <c r="Y95" s="357"/>
    </row>
    <row r="96" spans="1:25" ht="21.75" thickBot="1">
      <c r="A96" s="87"/>
      <c r="B96" s="19" t="s">
        <v>860</v>
      </c>
      <c r="C96" s="20" t="s">
        <v>1123</v>
      </c>
      <c r="D96" s="20">
        <v>5</v>
      </c>
      <c r="E96" s="974" t="s">
        <v>96</v>
      </c>
      <c r="F96" s="974"/>
      <c r="G96" s="924"/>
      <c r="H96" s="468"/>
      <c r="I96" s="698" t="s">
        <v>497</v>
      </c>
      <c r="J96" s="698"/>
      <c r="K96" s="698" t="s">
        <v>497</v>
      </c>
      <c r="L96" s="698"/>
      <c r="M96" s="698" t="s">
        <v>497</v>
      </c>
      <c r="N96" s="698"/>
      <c r="O96" s="113"/>
      <c r="P96" s="698"/>
      <c r="Q96" s="258" t="s">
        <v>432</v>
      </c>
      <c r="R96" s="329"/>
      <c r="S96" s="329"/>
      <c r="T96" s="329"/>
      <c r="U96" s="329"/>
      <c r="V96" s="329"/>
      <c r="W96" s="329"/>
      <c r="X96" s="329"/>
      <c r="Y96" s="329"/>
    </row>
    <row r="97" spans="1:25" ht="21.75" thickBot="1">
      <c r="A97" s="88"/>
      <c r="B97" s="22"/>
      <c r="C97" s="58" t="s">
        <v>860</v>
      </c>
      <c r="D97" s="58" t="s">
        <v>1123</v>
      </c>
      <c r="E97" s="58" t="s">
        <v>1116</v>
      </c>
      <c r="F97" s="58">
        <v>1</v>
      </c>
      <c r="G97" s="156" t="s">
        <v>97</v>
      </c>
      <c r="H97" s="483"/>
      <c r="I97" s="617" t="s">
        <v>497</v>
      </c>
      <c r="J97" s="483"/>
      <c r="K97" s="617" t="s">
        <v>497</v>
      </c>
      <c r="L97" s="483"/>
      <c r="M97" s="617" t="s">
        <v>497</v>
      </c>
      <c r="N97" s="617"/>
      <c r="O97" s="730"/>
      <c r="P97" s="617"/>
      <c r="Q97" s="582" t="s">
        <v>439</v>
      </c>
      <c r="R97" s="357"/>
      <c r="S97" s="357"/>
      <c r="T97" s="357"/>
      <c r="U97" s="357"/>
      <c r="V97" s="357"/>
      <c r="W97" s="357"/>
      <c r="X97" s="357"/>
      <c r="Y97" s="357"/>
    </row>
    <row r="98" spans="1:25" ht="21.75" thickBot="1">
      <c r="A98" s="88"/>
      <c r="B98" s="22"/>
      <c r="C98" s="58" t="s">
        <v>860</v>
      </c>
      <c r="D98" s="58" t="s">
        <v>1123</v>
      </c>
      <c r="E98" s="58" t="s">
        <v>1116</v>
      </c>
      <c r="F98" s="58">
        <v>2</v>
      </c>
      <c r="G98" s="156" t="s">
        <v>98</v>
      </c>
      <c r="H98" s="483"/>
      <c r="I98" s="617" t="s">
        <v>497</v>
      </c>
      <c r="J98" s="483"/>
      <c r="K98" s="617" t="s">
        <v>497</v>
      </c>
      <c r="L98" s="483"/>
      <c r="M98" s="617" t="s">
        <v>497</v>
      </c>
      <c r="N98" s="617"/>
      <c r="O98" s="730"/>
      <c r="P98" s="617"/>
      <c r="Q98" s="582" t="s">
        <v>439</v>
      </c>
      <c r="R98" s="357"/>
      <c r="S98" s="357"/>
      <c r="T98" s="357"/>
      <c r="U98" s="357"/>
      <c r="V98" s="357"/>
      <c r="W98" s="357"/>
      <c r="X98" s="357"/>
      <c r="Y98" s="357"/>
    </row>
    <row r="99" spans="1:25" ht="21.75" thickBot="1">
      <c r="A99" s="88"/>
      <c r="B99" s="22"/>
      <c r="C99" s="58" t="s">
        <v>860</v>
      </c>
      <c r="D99" s="58" t="s">
        <v>1123</v>
      </c>
      <c r="E99" s="58" t="s">
        <v>1116</v>
      </c>
      <c r="F99" s="58">
        <v>3</v>
      </c>
      <c r="G99" s="156" t="s">
        <v>99</v>
      </c>
      <c r="H99" s="483"/>
      <c r="I99" s="617" t="s">
        <v>497</v>
      </c>
      <c r="J99" s="483"/>
      <c r="K99" s="617" t="s">
        <v>497</v>
      </c>
      <c r="L99" s="483"/>
      <c r="M99" s="617" t="s">
        <v>497</v>
      </c>
      <c r="N99" s="617"/>
      <c r="O99" s="730"/>
      <c r="P99" s="617"/>
      <c r="Q99" s="582" t="s">
        <v>439</v>
      </c>
      <c r="R99" s="357"/>
      <c r="S99" s="357"/>
      <c r="T99" s="357"/>
      <c r="U99" s="357"/>
      <c r="V99" s="357"/>
      <c r="W99" s="357"/>
      <c r="X99" s="357"/>
      <c r="Y99" s="357"/>
    </row>
    <row r="100" spans="1:25" ht="21.75" thickBot="1">
      <c r="A100" s="88"/>
      <c r="B100" s="22"/>
      <c r="C100" s="58" t="s">
        <v>860</v>
      </c>
      <c r="D100" s="58" t="s">
        <v>1123</v>
      </c>
      <c r="E100" s="58" t="s">
        <v>1116</v>
      </c>
      <c r="F100" s="58">
        <v>4</v>
      </c>
      <c r="G100" s="156" t="s">
        <v>100</v>
      </c>
      <c r="H100" s="483"/>
      <c r="I100" s="617" t="s">
        <v>497</v>
      </c>
      <c r="J100" s="483"/>
      <c r="K100" s="617" t="s">
        <v>497</v>
      </c>
      <c r="L100" s="483"/>
      <c r="M100" s="617" t="s">
        <v>497</v>
      </c>
      <c r="N100" s="617"/>
      <c r="O100" s="730"/>
      <c r="P100" s="617"/>
      <c r="Q100" s="582" t="s">
        <v>439</v>
      </c>
      <c r="R100" s="357"/>
      <c r="S100" s="357"/>
      <c r="T100" s="357"/>
      <c r="U100" s="357"/>
      <c r="V100" s="357"/>
      <c r="W100" s="357"/>
      <c r="X100" s="357"/>
      <c r="Y100" s="357"/>
    </row>
    <row r="101" spans="1:25" ht="21.75" thickBot="1">
      <c r="A101" s="88"/>
      <c r="B101" s="22"/>
      <c r="C101" s="58" t="s">
        <v>860</v>
      </c>
      <c r="D101" s="58" t="s">
        <v>1123</v>
      </c>
      <c r="E101" s="58" t="s">
        <v>1116</v>
      </c>
      <c r="F101" s="58">
        <v>5</v>
      </c>
      <c r="G101" s="156" t="s">
        <v>101</v>
      </c>
      <c r="H101" s="483"/>
      <c r="I101" s="617" t="s">
        <v>497</v>
      </c>
      <c r="J101" s="483"/>
      <c r="K101" s="617" t="s">
        <v>497</v>
      </c>
      <c r="L101" s="483"/>
      <c r="M101" s="617" t="s">
        <v>497</v>
      </c>
      <c r="N101" s="617"/>
      <c r="O101" s="730"/>
      <c r="P101" s="617"/>
      <c r="Q101" s="582" t="s">
        <v>439</v>
      </c>
      <c r="R101" s="357"/>
      <c r="S101" s="357"/>
      <c r="T101" s="357"/>
      <c r="U101" s="357"/>
      <c r="V101" s="357"/>
      <c r="W101" s="357"/>
      <c r="X101" s="357"/>
      <c r="Y101" s="357"/>
    </row>
    <row r="102" spans="1:25" s="221" customFormat="1" ht="21.75" thickBot="1">
      <c r="A102" s="94"/>
      <c r="B102" s="19" t="s">
        <v>860</v>
      </c>
      <c r="C102" s="20" t="s">
        <v>1123</v>
      </c>
      <c r="D102" s="20">
        <v>6</v>
      </c>
      <c r="E102" s="974" t="s">
        <v>102</v>
      </c>
      <c r="F102" s="974"/>
      <c r="G102" s="924"/>
      <c r="H102" s="509"/>
      <c r="I102" s="684" t="s">
        <v>497</v>
      </c>
      <c r="J102" s="684"/>
      <c r="K102" s="684" t="s">
        <v>497</v>
      </c>
      <c r="L102" s="684"/>
      <c r="M102" s="859" t="s">
        <v>497</v>
      </c>
      <c r="N102" s="684"/>
      <c r="O102" s="311"/>
      <c r="P102" s="684"/>
      <c r="Q102" s="261" t="s">
        <v>439</v>
      </c>
      <c r="R102" s="330"/>
      <c r="S102" s="330"/>
      <c r="T102" s="330"/>
      <c r="U102" s="330"/>
      <c r="V102" s="330"/>
      <c r="W102" s="330"/>
      <c r="X102" s="330"/>
      <c r="Y102" s="330"/>
    </row>
    <row r="103" spans="1:25" s="221" customFormat="1" ht="21">
      <c r="A103" s="69" t="s">
        <v>860</v>
      </c>
      <c r="B103" s="72" t="s">
        <v>1131</v>
      </c>
      <c r="C103" s="920" t="s">
        <v>103</v>
      </c>
      <c r="D103" s="920"/>
      <c r="E103" s="920"/>
      <c r="F103" s="920"/>
      <c r="G103" s="977"/>
      <c r="H103" s="538"/>
      <c r="I103" s="639" t="s">
        <v>497</v>
      </c>
      <c r="J103" s="639"/>
      <c r="K103" s="639" t="s">
        <v>497</v>
      </c>
      <c r="L103" s="639"/>
      <c r="M103" s="639" t="s">
        <v>497</v>
      </c>
      <c r="N103" s="327" t="s">
        <v>698</v>
      </c>
      <c r="O103" s="639" t="s">
        <v>701</v>
      </c>
      <c r="P103" s="267" t="s">
        <v>653</v>
      </c>
      <c r="Q103" s="267" t="s">
        <v>439</v>
      </c>
      <c r="R103" s="327" t="s">
        <v>555</v>
      </c>
      <c r="S103" s="327"/>
      <c r="T103" s="327"/>
      <c r="U103" s="327" t="s">
        <v>555</v>
      </c>
      <c r="V103" s="327" t="s">
        <v>555</v>
      </c>
      <c r="W103" s="327"/>
      <c r="X103" s="327"/>
      <c r="Y103" s="327"/>
    </row>
    <row r="104" spans="1:25" s="221" customFormat="1" ht="21.75" thickBot="1">
      <c r="A104" s="64"/>
      <c r="B104" s="73"/>
      <c r="C104" s="8"/>
      <c r="D104" s="8"/>
      <c r="E104" s="8"/>
      <c r="F104" s="8"/>
      <c r="G104" s="9"/>
      <c r="H104" s="470"/>
      <c r="I104" s="470"/>
      <c r="J104" s="470"/>
      <c r="K104" s="470"/>
      <c r="L104" s="470"/>
      <c r="M104" s="470"/>
      <c r="N104" s="328"/>
      <c r="O104" s="291" t="s">
        <v>702</v>
      </c>
      <c r="P104" s="257"/>
      <c r="Q104" s="577"/>
      <c r="R104" s="323"/>
      <c r="S104" s="323"/>
      <c r="T104" s="323"/>
      <c r="U104" s="323"/>
      <c r="V104" s="323"/>
      <c r="W104" s="323"/>
      <c r="X104" s="323"/>
      <c r="Y104" s="323"/>
    </row>
    <row r="105" spans="1:25" ht="21.75" thickBot="1">
      <c r="A105" s="68" t="s">
        <v>860</v>
      </c>
      <c r="B105" s="70" t="s">
        <v>1134</v>
      </c>
      <c r="C105" s="959" t="s">
        <v>355</v>
      </c>
      <c r="D105" s="959"/>
      <c r="E105" s="959"/>
      <c r="F105" s="959"/>
      <c r="G105" s="945"/>
      <c r="H105" s="467"/>
      <c r="I105" s="619" t="s">
        <v>497</v>
      </c>
      <c r="J105" s="467"/>
      <c r="K105" s="619" t="s">
        <v>497</v>
      </c>
      <c r="L105" s="467"/>
      <c r="M105" s="856">
        <f>SUM(M106:M109)</f>
        <v>5270</v>
      </c>
      <c r="N105" s="619" t="s">
        <v>703</v>
      </c>
      <c r="O105" s="502" t="s">
        <v>702</v>
      </c>
      <c r="P105" s="619" t="s">
        <v>616</v>
      </c>
      <c r="Q105" s="477" t="s">
        <v>430</v>
      </c>
      <c r="R105" s="317" t="s">
        <v>555</v>
      </c>
      <c r="S105" s="317"/>
      <c r="T105" s="317" t="s">
        <v>555</v>
      </c>
      <c r="U105" s="317"/>
      <c r="V105" s="317"/>
      <c r="W105" s="317"/>
      <c r="X105" s="317"/>
      <c r="Y105" s="317"/>
    </row>
    <row r="106" spans="1:25" ht="21.75" thickBot="1">
      <c r="A106" s="88"/>
      <c r="B106" s="22" t="s">
        <v>860</v>
      </c>
      <c r="C106" s="58" t="s">
        <v>1134</v>
      </c>
      <c r="D106" s="58">
        <v>1</v>
      </c>
      <c r="E106" s="936" t="s">
        <v>356</v>
      </c>
      <c r="F106" s="936"/>
      <c r="G106" s="937"/>
      <c r="H106" s="483"/>
      <c r="I106" s="617" t="s">
        <v>497</v>
      </c>
      <c r="J106" s="483"/>
      <c r="K106" s="617" t="s">
        <v>497</v>
      </c>
      <c r="L106" s="483"/>
      <c r="M106" s="885" t="s">
        <v>497</v>
      </c>
      <c r="N106" s="617"/>
      <c r="O106" s="730"/>
      <c r="P106" s="617"/>
      <c r="Q106" s="258" t="s">
        <v>439</v>
      </c>
      <c r="R106" s="357"/>
      <c r="S106" s="357"/>
      <c r="T106" s="357"/>
      <c r="U106" s="357"/>
      <c r="V106" s="357"/>
      <c r="W106" s="357"/>
      <c r="X106" s="357"/>
      <c r="Y106" s="357"/>
    </row>
    <row r="107" spans="1:25" ht="21.75" thickBot="1">
      <c r="A107" s="88"/>
      <c r="B107" s="22" t="s">
        <v>860</v>
      </c>
      <c r="C107" s="58" t="s">
        <v>1134</v>
      </c>
      <c r="D107" s="58">
        <v>2</v>
      </c>
      <c r="E107" s="936" t="s">
        <v>357</v>
      </c>
      <c r="F107" s="936"/>
      <c r="G107" s="937"/>
      <c r="H107" s="483"/>
      <c r="I107" s="617" t="s">
        <v>497</v>
      </c>
      <c r="J107" s="483"/>
      <c r="K107" s="617" t="s">
        <v>497</v>
      </c>
      <c r="L107" s="483"/>
      <c r="M107" s="867">
        <v>3270</v>
      </c>
      <c r="N107" s="617"/>
      <c r="O107" s="730"/>
      <c r="P107" s="617"/>
      <c r="Q107" s="258" t="s">
        <v>439</v>
      </c>
      <c r="R107" s="357"/>
      <c r="S107" s="357"/>
      <c r="T107" s="357"/>
      <c r="U107" s="357"/>
      <c r="V107" s="357"/>
      <c r="W107" s="357"/>
      <c r="X107" s="357"/>
      <c r="Y107" s="357"/>
    </row>
    <row r="108" spans="1:25" ht="21.75" thickBot="1">
      <c r="A108" s="302"/>
      <c r="B108" s="82" t="s">
        <v>860</v>
      </c>
      <c r="C108" s="59" t="s">
        <v>1134</v>
      </c>
      <c r="D108" s="59">
        <v>3</v>
      </c>
      <c r="E108" s="998" t="s">
        <v>358</v>
      </c>
      <c r="F108" s="998"/>
      <c r="G108" s="999"/>
      <c r="H108" s="591"/>
      <c r="I108" s="733" t="s">
        <v>497</v>
      </c>
      <c r="J108" s="591"/>
      <c r="K108" s="733" t="s">
        <v>497</v>
      </c>
      <c r="L108" s="591"/>
      <c r="M108" s="868">
        <v>2000</v>
      </c>
      <c r="N108" s="733"/>
      <c r="O108" s="732"/>
      <c r="P108" s="733"/>
      <c r="Q108" s="580" t="s">
        <v>439</v>
      </c>
      <c r="R108" s="383"/>
      <c r="S108" s="383"/>
      <c r="T108" s="383"/>
      <c r="U108" s="383"/>
      <c r="V108" s="383"/>
      <c r="W108" s="383"/>
      <c r="X108" s="383"/>
      <c r="Y108" s="383"/>
    </row>
    <row r="109" spans="1:25" ht="21.75" thickBot="1">
      <c r="A109" s="93"/>
      <c r="B109" s="22" t="s">
        <v>860</v>
      </c>
      <c r="C109" s="58" t="s">
        <v>1134</v>
      </c>
      <c r="D109" s="58">
        <v>4</v>
      </c>
      <c r="E109" s="936" t="s">
        <v>124</v>
      </c>
      <c r="F109" s="936"/>
      <c r="G109" s="937"/>
      <c r="H109" s="513"/>
      <c r="I109" s="616" t="s">
        <v>497</v>
      </c>
      <c r="J109" s="513"/>
      <c r="K109" s="616" t="s">
        <v>497</v>
      </c>
      <c r="L109" s="513"/>
      <c r="M109" s="889" t="s">
        <v>497</v>
      </c>
      <c r="N109" s="616"/>
      <c r="O109" s="731"/>
      <c r="P109" s="616"/>
      <c r="Q109" s="261" t="s">
        <v>439</v>
      </c>
      <c r="R109" s="360"/>
      <c r="S109" s="360"/>
      <c r="T109" s="360"/>
      <c r="U109" s="360"/>
      <c r="V109" s="360"/>
      <c r="W109" s="360"/>
      <c r="X109" s="360"/>
      <c r="Y109" s="360"/>
    </row>
    <row r="110" spans="1:25" ht="21.75" thickBot="1">
      <c r="A110" s="68" t="s">
        <v>860</v>
      </c>
      <c r="B110" s="70" t="s">
        <v>1135</v>
      </c>
      <c r="C110" s="959" t="s">
        <v>574</v>
      </c>
      <c r="D110" s="959"/>
      <c r="E110" s="959"/>
      <c r="F110" s="959"/>
      <c r="G110" s="945"/>
      <c r="H110" s="467"/>
      <c r="I110" s="619" t="s">
        <v>497</v>
      </c>
      <c r="J110" s="467"/>
      <c r="K110" s="619" t="s">
        <v>497</v>
      </c>
      <c r="L110" s="467"/>
      <c r="M110" s="619" t="s">
        <v>497</v>
      </c>
      <c r="N110" s="619" t="s">
        <v>704</v>
      </c>
      <c r="O110" s="467"/>
      <c r="P110" s="467"/>
      <c r="Q110" s="477" t="s">
        <v>439</v>
      </c>
      <c r="R110" s="317" t="s">
        <v>555</v>
      </c>
      <c r="S110" s="317"/>
      <c r="T110" s="317"/>
      <c r="U110" s="317"/>
      <c r="V110" s="317"/>
      <c r="W110" s="317"/>
      <c r="X110" s="317"/>
      <c r="Y110" s="317"/>
    </row>
    <row r="111" spans="1:25" ht="21.75" thickBot="1">
      <c r="A111" s="68" t="s">
        <v>860</v>
      </c>
      <c r="B111" s="70" t="s">
        <v>1137</v>
      </c>
      <c r="C111" s="959" t="s">
        <v>575</v>
      </c>
      <c r="D111" s="959"/>
      <c r="E111" s="959"/>
      <c r="F111" s="959"/>
      <c r="G111" s="945"/>
      <c r="H111" s="467"/>
      <c r="I111" s="619" t="s">
        <v>497</v>
      </c>
      <c r="J111" s="467"/>
      <c r="K111" s="619" t="s">
        <v>497</v>
      </c>
      <c r="L111" s="467"/>
      <c r="M111" s="619" t="s">
        <v>497</v>
      </c>
      <c r="N111" s="619" t="s">
        <v>705</v>
      </c>
      <c r="O111" s="467"/>
      <c r="P111" s="467"/>
      <c r="Q111" s="477" t="s">
        <v>439</v>
      </c>
      <c r="R111" s="317" t="s">
        <v>555</v>
      </c>
      <c r="S111" s="317"/>
      <c r="T111" s="317"/>
      <c r="U111" s="317"/>
      <c r="V111" s="317"/>
      <c r="W111" s="317"/>
      <c r="X111" s="317"/>
      <c r="Y111" s="317"/>
    </row>
  </sheetData>
  <mergeCells count="55">
    <mergeCell ref="N2:P3"/>
    <mergeCell ref="C110:G110"/>
    <mergeCell ref="C111:G111"/>
    <mergeCell ref="A1:Q1"/>
    <mergeCell ref="C5:G5"/>
    <mergeCell ref="E6:G6"/>
    <mergeCell ref="E7:G7"/>
    <mergeCell ref="A2:G4"/>
    <mergeCell ref="Q2:Q4"/>
    <mergeCell ref="E8:G8"/>
    <mergeCell ref="C9:G9"/>
    <mergeCell ref="E10:G10"/>
    <mergeCell ref="E11:G11"/>
    <mergeCell ref="E16:G16"/>
    <mergeCell ref="E20:G20"/>
    <mergeCell ref="C19:G19"/>
    <mergeCell ref="E12:G12"/>
    <mergeCell ref="E13:G13"/>
    <mergeCell ref="E14:G14"/>
    <mergeCell ref="E15:G15"/>
    <mergeCell ref="C45:G45"/>
    <mergeCell ref="C46:G46"/>
    <mergeCell ref="E21:G21"/>
    <mergeCell ref="E22:G22"/>
    <mergeCell ref="E23:G23"/>
    <mergeCell ref="E24:G24"/>
    <mergeCell ref="C30:G30"/>
    <mergeCell ref="E102:G102"/>
    <mergeCell ref="E53:G53"/>
    <mergeCell ref="C54:G54"/>
    <mergeCell ref="E55:G55"/>
    <mergeCell ref="E63:G63"/>
    <mergeCell ref="E90:G90"/>
    <mergeCell ref="E91:G91"/>
    <mergeCell ref="E96:G96"/>
    <mergeCell ref="R2:Y3"/>
    <mergeCell ref="E108:G108"/>
    <mergeCell ref="E25:G25"/>
    <mergeCell ref="E26:G26"/>
    <mergeCell ref="C29:G29"/>
    <mergeCell ref="H2:M2"/>
    <mergeCell ref="H3:I3"/>
    <mergeCell ref="J3:K3"/>
    <mergeCell ref="E50:G50"/>
    <mergeCell ref="E51:G51"/>
    <mergeCell ref="L3:M3"/>
    <mergeCell ref="E109:G109"/>
    <mergeCell ref="C103:G103"/>
    <mergeCell ref="C105:G105"/>
    <mergeCell ref="E106:G106"/>
    <mergeCell ref="E107:G107"/>
    <mergeCell ref="C47:G47"/>
    <mergeCell ref="C48:G48"/>
    <mergeCell ref="E52:G52"/>
    <mergeCell ref="C49:G49"/>
  </mergeCells>
  <printOptions/>
  <pageMargins left="0.17" right="0.18" top="0.17" bottom="0.18" header="0.5" footer="0.5"/>
  <pageSetup horizontalDpi="600" verticalDpi="600" orientation="portrait" paperSize="9" scale="80" r:id="rId1"/>
  <headerFooter alignWithMargins="0">
    <oddFooter>&amp;R10/&amp;P</oddFooter>
  </headerFooter>
  <colBreaks count="1" manualBreakCount="1">
    <brk id="17" max="10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1"/>
  </sheetPr>
  <dimension ref="A1:Z58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17" sqref="N17"/>
    </sheetView>
  </sheetViews>
  <sheetFormatPr defaultColWidth="9.140625" defaultRowHeight="12.75"/>
  <cols>
    <col min="1" max="6" width="3.28125" style="168" customWidth="1"/>
    <col min="7" max="7" width="34.57421875" style="168" customWidth="1"/>
    <col min="8" max="8" width="6.7109375" style="225" customWidth="1"/>
    <col min="9" max="9" width="10.00390625" style="221" customWidth="1"/>
    <col min="10" max="10" width="6.7109375" style="221" customWidth="1"/>
    <col min="11" max="11" width="10.00390625" style="221" customWidth="1"/>
    <col min="12" max="12" width="6.7109375" style="221" customWidth="1"/>
    <col min="13" max="13" width="10.00390625" style="226" customWidth="1"/>
    <col min="14" max="16" width="32.8515625" style="739" customWidth="1"/>
    <col min="17" max="17" width="15.421875" style="301" bestFit="1" customWidth="1"/>
    <col min="18" max="25" width="6.421875" style="301" customWidth="1"/>
    <col min="26" max="26" width="19.57421875" style="387" bestFit="1" customWidth="1"/>
    <col min="27" max="16384" width="9.140625" style="168" customWidth="1"/>
  </cols>
  <sheetData>
    <row r="1" spans="1:26" ht="21.75" thickBot="1">
      <c r="A1" s="964" t="s">
        <v>226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366"/>
      <c r="S1" s="366"/>
      <c r="T1" s="366"/>
      <c r="U1" s="366"/>
      <c r="V1" s="366"/>
      <c r="W1" s="366"/>
      <c r="X1" s="366"/>
      <c r="Y1" s="366"/>
      <c r="Z1" s="385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  <c r="Z3" s="921"/>
    </row>
    <row r="4" spans="1:26" ht="21.75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5" t="s">
        <v>1098</v>
      </c>
      <c r="Z4" s="922"/>
    </row>
    <row r="5" spans="1:26" ht="21" customHeight="1">
      <c r="A5" s="109" t="s">
        <v>861</v>
      </c>
      <c r="B5" s="83" t="s">
        <v>1099</v>
      </c>
      <c r="C5" s="956" t="s">
        <v>105</v>
      </c>
      <c r="D5" s="956"/>
      <c r="E5" s="956"/>
      <c r="F5" s="956"/>
      <c r="G5" s="923"/>
      <c r="H5" s="623">
        <v>1</v>
      </c>
      <c r="I5" s="292" t="s">
        <v>497</v>
      </c>
      <c r="J5" s="292">
        <v>1</v>
      </c>
      <c r="K5" s="292">
        <v>1</v>
      </c>
      <c r="L5" s="292">
        <v>1</v>
      </c>
      <c r="M5" s="292">
        <v>1</v>
      </c>
      <c r="N5" s="292" t="s">
        <v>706</v>
      </c>
      <c r="O5" s="292" t="s">
        <v>707</v>
      </c>
      <c r="P5" s="292" t="s">
        <v>618</v>
      </c>
      <c r="Q5" s="259" t="s">
        <v>430</v>
      </c>
      <c r="R5" s="367"/>
      <c r="S5" s="367" t="s">
        <v>555</v>
      </c>
      <c r="T5" s="367"/>
      <c r="U5" s="367"/>
      <c r="V5" s="367"/>
      <c r="W5" s="367"/>
      <c r="X5" s="367"/>
      <c r="Y5" s="367"/>
      <c r="Z5" s="386" t="s">
        <v>459</v>
      </c>
    </row>
    <row r="6" spans="1:25" ht="21.75" customHeight="1" thickBot="1">
      <c r="A6" s="109"/>
      <c r="B6" s="83"/>
      <c r="C6" s="956" t="s">
        <v>106</v>
      </c>
      <c r="D6" s="956"/>
      <c r="E6" s="956"/>
      <c r="F6" s="956"/>
      <c r="G6" s="923"/>
      <c r="H6" s="472"/>
      <c r="I6" s="349"/>
      <c r="J6" s="349"/>
      <c r="K6" s="349"/>
      <c r="L6" s="349"/>
      <c r="M6" s="349"/>
      <c r="N6" s="292"/>
      <c r="O6" s="292"/>
      <c r="P6" s="292"/>
      <c r="Q6" s="292"/>
      <c r="R6" s="367"/>
      <c r="S6" s="367"/>
      <c r="T6" s="367"/>
      <c r="U6" s="367"/>
      <c r="V6" s="367"/>
      <c r="W6" s="367"/>
      <c r="X6" s="367"/>
      <c r="Y6" s="367"/>
    </row>
    <row r="7" spans="1:25" ht="21" customHeight="1" thickBot="1">
      <c r="A7" s="102"/>
      <c r="B7" s="43" t="s">
        <v>861</v>
      </c>
      <c r="C7" s="43" t="s">
        <v>1099</v>
      </c>
      <c r="D7" s="44" t="s">
        <v>1101</v>
      </c>
      <c r="E7" s="958" t="s">
        <v>359</v>
      </c>
      <c r="F7" s="958"/>
      <c r="G7" s="930"/>
      <c r="H7" s="803">
        <v>0</v>
      </c>
      <c r="I7" s="804" t="s">
        <v>531</v>
      </c>
      <c r="J7" s="804" t="s">
        <v>531</v>
      </c>
      <c r="K7" s="804" t="s">
        <v>531</v>
      </c>
      <c r="L7" s="803">
        <v>0</v>
      </c>
      <c r="M7" s="803">
        <v>0</v>
      </c>
      <c r="N7" s="629"/>
      <c r="O7" s="629"/>
      <c r="P7" s="629"/>
      <c r="Q7" s="592" t="s">
        <v>439</v>
      </c>
      <c r="R7" s="369"/>
      <c r="S7" s="369"/>
      <c r="T7" s="369"/>
      <c r="U7" s="369"/>
      <c r="V7" s="369"/>
      <c r="W7" s="369"/>
      <c r="X7" s="369"/>
      <c r="Y7" s="369"/>
    </row>
    <row r="8" spans="1:26" ht="21.75" customHeight="1" thickBot="1">
      <c r="A8" s="102"/>
      <c r="B8" s="43" t="s">
        <v>861</v>
      </c>
      <c r="C8" s="43" t="s">
        <v>1099</v>
      </c>
      <c r="D8" s="44" t="s">
        <v>1104</v>
      </c>
      <c r="E8" s="958" t="s">
        <v>360</v>
      </c>
      <c r="F8" s="958"/>
      <c r="G8" s="930"/>
      <c r="H8" s="803">
        <v>1</v>
      </c>
      <c r="I8" s="804" t="s">
        <v>531</v>
      </c>
      <c r="J8" s="804" t="s">
        <v>1101</v>
      </c>
      <c r="K8" s="804" t="s">
        <v>1101</v>
      </c>
      <c r="L8" s="803">
        <v>1</v>
      </c>
      <c r="M8" s="803">
        <v>1</v>
      </c>
      <c r="N8" s="629"/>
      <c r="O8" s="629"/>
      <c r="P8" s="629"/>
      <c r="Q8" s="592" t="s">
        <v>439</v>
      </c>
      <c r="R8" s="369"/>
      <c r="S8" s="369"/>
      <c r="T8" s="369"/>
      <c r="U8" s="369"/>
      <c r="V8" s="369"/>
      <c r="W8" s="369"/>
      <c r="X8" s="369"/>
      <c r="Y8" s="369"/>
      <c r="Z8" s="388"/>
    </row>
    <row r="9" spans="1:26" ht="21" customHeight="1">
      <c r="A9" s="109" t="s">
        <v>861</v>
      </c>
      <c r="B9" s="83" t="s">
        <v>1107</v>
      </c>
      <c r="C9" s="956" t="s">
        <v>107</v>
      </c>
      <c r="D9" s="956"/>
      <c r="E9" s="956"/>
      <c r="F9" s="956"/>
      <c r="G9" s="923"/>
      <c r="H9" s="623">
        <v>1</v>
      </c>
      <c r="I9" s="292">
        <v>1</v>
      </c>
      <c r="J9" s="292">
        <v>9</v>
      </c>
      <c r="K9" s="292">
        <v>14</v>
      </c>
      <c r="L9" s="292">
        <v>21</v>
      </c>
      <c r="M9" s="292">
        <v>23</v>
      </c>
      <c r="N9" s="292" t="s">
        <v>706</v>
      </c>
      <c r="O9" s="292" t="s">
        <v>707</v>
      </c>
      <c r="P9" s="292" t="s">
        <v>618</v>
      </c>
      <c r="Q9" s="259" t="s">
        <v>430</v>
      </c>
      <c r="R9" s="367"/>
      <c r="S9" s="367" t="s">
        <v>555</v>
      </c>
      <c r="T9" s="367"/>
      <c r="U9" s="367"/>
      <c r="V9" s="367"/>
      <c r="W9" s="367"/>
      <c r="X9" s="367"/>
      <c r="Y9" s="367"/>
      <c r="Z9" s="388"/>
    </row>
    <row r="10" spans="1:26" ht="21.75" customHeight="1" thickBot="1">
      <c r="A10" s="62"/>
      <c r="B10" s="78"/>
      <c r="C10" s="963" t="s">
        <v>108</v>
      </c>
      <c r="D10" s="963"/>
      <c r="E10" s="963"/>
      <c r="F10" s="963"/>
      <c r="G10" s="914"/>
      <c r="H10" s="472"/>
      <c r="I10" s="349"/>
      <c r="J10" s="349"/>
      <c r="K10" s="349"/>
      <c r="L10" s="349"/>
      <c r="M10" s="349"/>
      <c r="N10" s="481"/>
      <c r="O10" s="481"/>
      <c r="P10" s="481"/>
      <c r="Q10" s="292"/>
      <c r="R10" s="319"/>
      <c r="S10" s="319"/>
      <c r="T10" s="319"/>
      <c r="U10" s="319"/>
      <c r="V10" s="319"/>
      <c r="W10" s="319"/>
      <c r="X10" s="319"/>
      <c r="Y10" s="319"/>
      <c r="Z10" s="388"/>
    </row>
    <row r="11" spans="1:26" ht="21" customHeight="1" thickBot="1">
      <c r="A11" s="102"/>
      <c r="B11" s="43" t="s">
        <v>861</v>
      </c>
      <c r="C11" s="43" t="s">
        <v>1107</v>
      </c>
      <c r="D11" s="44" t="s">
        <v>1101</v>
      </c>
      <c r="E11" s="958" t="s">
        <v>1152</v>
      </c>
      <c r="F11" s="958"/>
      <c r="G11" s="930"/>
      <c r="H11" s="803">
        <v>0</v>
      </c>
      <c r="I11" s="804" t="s">
        <v>531</v>
      </c>
      <c r="J11" s="804" t="s">
        <v>531</v>
      </c>
      <c r="K11" s="804" t="s">
        <v>1216</v>
      </c>
      <c r="L11" s="803">
        <v>12</v>
      </c>
      <c r="M11" s="803">
        <v>11</v>
      </c>
      <c r="N11" s="629"/>
      <c r="O11" s="629"/>
      <c r="P11" s="629"/>
      <c r="Q11" s="592" t="s">
        <v>439</v>
      </c>
      <c r="R11" s="369"/>
      <c r="S11" s="369"/>
      <c r="T11" s="369"/>
      <c r="U11" s="369"/>
      <c r="V11" s="369"/>
      <c r="W11" s="369"/>
      <c r="X11" s="369"/>
      <c r="Y11" s="369"/>
      <c r="Z11" s="388"/>
    </row>
    <row r="12" spans="1:26" ht="21.75" customHeight="1" thickBot="1">
      <c r="A12" s="102"/>
      <c r="B12" s="43" t="s">
        <v>861</v>
      </c>
      <c r="C12" s="43" t="s">
        <v>1107</v>
      </c>
      <c r="D12" s="44" t="s">
        <v>1104</v>
      </c>
      <c r="E12" s="958" t="s">
        <v>1242</v>
      </c>
      <c r="F12" s="958"/>
      <c r="G12" s="930"/>
      <c r="H12" s="803">
        <v>1</v>
      </c>
      <c r="I12" s="804" t="s">
        <v>1101</v>
      </c>
      <c r="J12" s="804" t="s">
        <v>1220</v>
      </c>
      <c r="K12" s="804" t="s">
        <v>1220</v>
      </c>
      <c r="L12" s="803">
        <v>9</v>
      </c>
      <c r="M12" s="803">
        <v>12</v>
      </c>
      <c r="N12" s="629"/>
      <c r="O12" s="629"/>
      <c r="P12" s="629"/>
      <c r="Q12" s="592" t="s">
        <v>439</v>
      </c>
      <c r="R12" s="369"/>
      <c r="S12" s="369"/>
      <c r="T12" s="369"/>
      <c r="U12" s="369"/>
      <c r="V12" s="369"/>
      <c r="W12" s="369"/>
      <c r="X12" s="369"/>
      <c r="Y12" s="369"/>
      <c r="Z12" s="388"/>
    </row>
    <row r="13" spans="1:26" ht="21.75" customHeight="1">
      <c r="A13" s="63" t="s">
        <v>861</v>
      </c>
      <c r="B13" s="71" t="s">
        <v>1110</v>
      </c>
      <c r="C13" s="956" t="s">
        <v>112</v>
      </c>
      <c r="D13" s="956"/>
      <c r="E13" s="956"/>
      <c r="F13" s="956"/>
      <c r="G13" s="923"/>
      <c r="H13" s="623">
        <v>14</v>
      </c>
      <c r="I13" s="292">
        <v>14</v>
      </c>
      <c r="J13" s="292">
        <v>14</v>
      </c>
      <c r="K13" s="292">
        <v>14</v>
      </c>
      <c r="L13" s="292">
        <v>11</v>
      </c>
      <c r="M13" s="292">
        <v>16</v>
      </c>
      <c r="N13" s="292" t="s">
        <v>706</v>
      </c>
      <c r="O13" s="292" t="s">
        <v>707</v>
      </c>
      <c r="P13" s="292" t="s">
        <v>618</v>
      </c>
      <c r="Q13" s="259" t="s">
        <v>430</v>
      </c>
      <c r="R13" s="323"/>
      <c r="S13" s="323" t="s">
        <v>555</v>
      </c>
      <c r="T13" s="323"/>
      <c r="U13" s="323"/>
      <c r="V13" s="323"/>
      <c r="W13" s="323"/>
      <c r="X13" s="323"/>
      <c r="Y13" s="323"/>
      <c r="Z13" s="388"/>
    </row>
    <row r="14" spans="1:26" ht="21.75" customHeight="1" thickBot="1">
      <c r="A14" s="63"/>
      <c r="B14" s="71"/>
      <c r="C14" s="956" t="s">
        <v>113</v>
      </c>
      <c r="D14" s="956"/>
      <c r="E14" s="956"/>
      <c r="F14" s="956"/>
      <c r="G14" s="923"/>
      <c r="H14" s="472"/>
      <c r="I14" s="349"/>
      <c r="J14" s="349"/>
      <c r="K14" s="349"/>
      <c r="L14" s="349"/>
      <c r="M14" s="349"/>
      <c r="N14" s="292"/>
      <c r="O14" s="292"/>
      <c r="P14" s="292"/>
      <c r="Q14" s="292"/>
      <c r="R14" s="323"/>
      <c r="S14" s="323"/>
      <c r="T14" s="323"/>
      <c r="U14" s="323"/>
      <c r="V14" s="323"/>
      <c r="W14" s="323"/>
      <c r="X14" s="323"/>
      <c r="Y14" s="323"/>
      <c r="Z14" s="388"/>
    </row>
    <row r="15" spans="1:25" ht="21.75" customHeight="1" thickBot="1">
      <c r="A15" s="102"/>
      <c r="B15" s="43" t="s">
        <v>861</v>
      </c>
      <c r="C15" s="43" t="s">
        <v>1110</v>
      </c>
      <c r="D15" s="44" t="s">
        <v>1101</v>
      </c>
      <c r="E15" s="958" t="s">
        <v>1102</v>
      </c>
      <c r="F15" s="958"/>
      <c r="G15" s="930"/>
      <c r="H15" s="803">
        <v>14</v>
      </c>
      <c r="I15" s="804" t="s">
        <v>289</v>
      </c>
      <c r="J15" s="804" t="s">
        <v>289</v>
      </c>
      <c r="K15" s="804" t="s">
        <v>289</v>
      </c>
      <c r="L15" s="803">
        <v>11</v>
      </c>
      <c r="M15" s="803">
        <v>16</v>
      </c>
      <c r="N15" s="629"/>
      <c r="O15" s="629"/>
      <c r="P15" s="629"/>
      <c r="Q15" s="592" t="s">
        <v>439</v>
      </c>
      <c r="R15" s="369"/>
      <c r="S15" s="369"/>
      <c r="T15" s="369"/>
      <c r="U15" s="369"/>
      <c r="V15" s="369"/>
      <c r="W15" s="369"/>
      <c r="X15" s="369"/>
      <c r="Y15" s="369"/>
    </row>
    <row r="16" spans="1:25" ht="21.75" customHeight="1" thickBot="1">
      <c r="A16" s="102"/>
      <c r="B16" s="43" t="s">
        <v>861</v>
      </c>
      <c r="C16" s="43" t="s">
        <v>1110</v>
      </c>
      <c r="D16" s="44" t="s">
        <v>1104</v>
      </c>
      <c r="E16" s="958" t="s">
        <v>1106</v>
      </c>
      <c r="F16" s="958"/>
      <c r="G16" s="930"/>
      <c r="H16" s="803">
        <v>0</v>
      </c>
      <c r="I16" s="804" t="s">
        <v>531</v>
      </c>
      <c r="J16" s="804" t="s">
        <v>531</v>
      </c>
      <c r="K16" s="804" t="s">
        <v>531</v>
      </c>
      <c r="L16" s="803">
        <v>0</v>
      </c>
      <c r="M16" s="803">
        <v>0</v>
      </c>
      <c r="N16" s="629"/>
      <c r="O16" s="629"/>
      <c r="P16" s="629"/>
      <c r="Q16" s="592" t="s">
        <v>439</v>
      </c>
      <c r="R16" s="369"/>
      <c r="S16" s="369"/>
      <c r="T16" s="369"/>
      <c r="U16" s="369"/>
      <c r="V16" s="369"/>
      <c r="W16" s="369"/>
      <c r="X16" s="369"/>
      <c r="Y16" s="369"/>
    </row>
    <row r="17" spans="1:25" ht="21.75" customHeight="1" thickBot="1">
      <c r="A17" s="102"/>
      <c r="B17" s="43" t="s">
        <v>861</v>
      </c>
      <c r="C17" s="43" t="s">
        <v>1110</v>
      </c>
      <c r="D17" s="44" t="s">
        <v>1110</v>
      </c>
      <c r="E17" s="958" t="s">
        <v>1109</v>
      </c>
      <c r="F17" s="958"/>
      <c r="G17" s="930"/>
      <c r="H17" s="803">
        <v>0</v>
      </c>
      <c r="I17" s="804" t="s">
        <v>531</v>
      </c>
      <c r="J17" s="804" t="s">
        <v>531</v>
      </c>
      <c r="K17" s="804" t="s">
        <v>531</v>
      </c>
      <c r="L17" s="803">
        <v>0</v>
      </c>
      <c r="M17" s="803">
        <v>0</v>
      </c>
      <c r="N17" s="629"/>
      <c r="O17" s="629"/>
      <c r="P17" s="629"/>
      <c r="Q17" s="592" t="s">
        <v>439</v>
      </c>
      <c r="R17" s="369"/>
      <c r="S17" s="369"/>
      <c r="T17" s="369"/>
      <c r="U17" s="369"/>
      <c r="V17" s="369"/>
      <c r="W17" s="369"/>
      <c r="X17" s="369"/>
      <c r="Y17" s="369"/>
    </row>
    <row r="18" spans="1:26" ht="21.75" customHeight="1">
      <c r="A18" s="69" t="s">
        <v>861</v>
      </c>
      <c r="B18" s="72" t="s">
        <v>1114</v>
      </c>
      <c r="C18" s="962" t="s">
        <v>109</v>
      </c>
      <c r="D18" s="962"/>
      <c r="E18" s="962"/>
      <c r="F18" s="962"/>
      <c r="G18" s="947"/>
      <c r="H18" s="621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 t="s">
        <v>789</v>
      </c>
      <c r="O18" s="259" t="s">
        <v>707</v>
      </c>
      <c r="P18" s="259" t="s">
        <v>618</v>
      </c>
      <c r="Q18" s="259" t="s">
        <v>430</v>
      </c>
      <c r="R18" s="327"/>
      <c r="S18" s="327" t="s">
        <v>555</v>
      </c>
      <c r="T18" s="327"/>
      <c r="U18" s="327"/>
      <c r="V18" s="327"/>
      <c r="W18" s="327"/>
      <c r="X18" s="327"/>
      <c r="Y18" s="327"/>
      <c r="Z18" s="386" t="s">
        <v>460</v>
      </c>
    </row>
    <row r="19" spans="1:25" ht="21" customHeight="1" thickBot="1">
      <c r="A19" s="64"/>
      <c r="B19" s="73"/>
      <c r="C19" s="963" t="s">
        <v>110</v>
      </c>
      <c r="D19" s="963"/>
      <c r="E19" s="963"/>
      <c r="F19" s="963"/>
      <c r="G19" s="914"/>
      <c r="H19" s="472"/>
      <c r="I19" s="349"/>
      <c r="J19" s="349"/>
      <c r="K19" s="349"/>
      <c r="L19" s="349"/>
      <c r="M19" s="349"/>
      <c r="N19" s="481"/>
      <c r="O19" s="481"/>
      <c r="P19" s="481"/>
      <c r="Q19" s="292"/>
      <c r="R19" s="328"/>
      <c r="S19" s="328"/>
      <c r="T19" s="328"/>
      <c r="U19" s="328"/>
      <c r="V19" s="328"/>
      <c r="W19" s="328"/>
      <c r="X19" s="328"/>
      <c r="Y19" s="328"/>
    </row>
    <row r="20" spans="1:25" ht="21.75" customHeight="1" thickBot="1">
      <c r="A20" s="102"/>
      <c r="B20" s="43" t="s">
        <v>861</v>
      </c>
      <c r="C20" s="43" t="s">
        <v>1114</v>
      </c>
      <c r="D20" s="44" t="s">
        <v>1101</v>
      </c>
      <c r="E20" s="958" t="s">
        <v>1102</v>
      </c>
      <c r="F20" s="958"/>
      <c r="G20" s="930"/>
      <c r="H20" s="803">
        <v>0</v>
      </c>
      <c r="I20" s="804" t="s">
        <v>531</v>
      </c>
      <c r="J20" s="804" t="s">
        <v>531</v>
      </c>
      <c r="K20" s="804" t="s">
        <v>531</v>
      </c>
      <c r="L20" s="803">
        <v>0</v>
      </c>
      <c r="M20" s="803">
        <v>0</v>
      </c>
      <c r="N20" s="629"/>
      <c r="O20" s="629"/>
      <c r="P20" s="629"/>
      <c r="Q20" s="592" t="s">
        <v>439</v>
      </c>
      <c r="R20" s="369"/>
      <c r="S20" s="369"/>
      <c r="T20" s="369"/>
      <c r="U20" s="369"/>
      <c r="V20" s="369"/>
      <c r="W20" s="369"/>
      <c r="X20" s="369"/>
      <c r="Y20" s="369"/>
    </row>
    <row r="21" spans="1:25" ht="21.75" customHeight="1" thickBot="1">
      <c r="A21" s="102"/>
      <c r="B21" s="43" t="s">
        <v>861</v>
      </c>
      <c r="C21" s="43" t="s">
        <v>1114</v>
      </c>
      <c r="D21" s="44" t="s">
        <v>1104</v>
      </c>
      <c r="E21" s="958" t="s">
        <v>1106</v>
      </c>
      <c r="F21" s="958"/>
      <c r="G21" s="930"/>
      <c r="H21" s="803">
        <v>0</v>
      </c>
      <c r="I21" s="804" t="s">
        <v>531</v>
      </c>
      <c r="J21" s="804" t="s">
        <v>531</v>
      </c>
      <c r="K21" s="804" t="s">
        <v>531</v>
      </c>
      <c r="L21" s="803">
        <v>0</v>
      </c>
      <c r="M21" s="803">
        <v>0</v>
      </c>
      <c r="N21" s="629"/>
      <c r="O21" s="629"/>
      <c r="P21" s="629"/>
      <c r="Q21" s="592" t="s">
        <v>439</v>
      </c>
      <c r="R21" s="369"/>
      <c r="S21" s="369"/>
      <c r="T21" s="369"/>
      <c r="U21" s="369"/>
      <c r="V21" s="369"/>
      <c r="W21" s="369"/>
      <c r="X21" s="369"/>
      <c r="Y21" s="369"/>
    </row>
    <row r="22" spans="1:25" ht="21.75" customHeight="1" thickBot="1">
      <c r="A22" s="102"/>
      <c r="B22" s="43" t="s">
        <v>861</v>
      </c>
      <c r="C22" s="43" t="s">
        <v>1114</v>
      </c>
      <c r="D22" s="44" t="s">
        <v>1110</v>
      </c>
      <c r="E22" s="958" t="s">
        <v>1109</v>
      </c>
      <c r="F22" s="958"/>
      <c r="G22" s="930"/>
      <c r="H22" s="803">
        <v>0</v>
      </c>
      <c r="I22" s="804" t="s">
        <v>531</v>
      </c>
      <c r="J22" s="804" t="s">
        <v>531</v>
      </c>
      <c r="K22" s="804" t="s">
        <v>531</v>
      </c>
      <c r="L22" s="803">
        <v>0</v>
      </c>
      <c r="M22" s="803">
        <v>0</v>
      </c>
      <c r="N22" s="629"/>
      <c r="O22" s="629"/>
      <c r="P22" s="629"/>
      <c r="Q22" s="592" t="s">
        <v>439</v>
      </c>
      <c r="R22" s="369"/>
      <c r="S22" s="369"/>
      <c r="T22" s="369"/>
      <c r="U22" s="369"/>
      <c r="V22" s="369"/>
      <c r="W22" s="369"/>
      <c r="X22" s="369"/>
      <c r="Y22" s="369"/>
    </row>
    <row r="23" spans="1:26" ht="21.75" customHeight="1" thickBot="1">
      <c r="A23" s="68" t="s">
        <v>861</v>
      </c>
      <c r="B23" s="70" t="s">
        <v>1116</v>
      </c>
      <c r="C23" s="957" t="s">
        <v>111</v>
      </c>
      <c r="D23" s="957"/>
      <c r="E23" s="957"/>
      <c r="F23" s="957"/>
      <c r="G23" s="946"/>
      <c r="H23" s="716">
        <v>1</v>
      </c>
      <c r="I23" s="260">
        <v>2</v>
      </c>
      <c r="J23" s="260">
        <v>1</v>
      </c>
      <c r="K23" s="260">
        <v>2</v>
      </c>
      <c r="L23" s="260">
        <v>2</v>
      </c>
      <c r="M23" s="260">
        <v>1</v>
      </c>
      <c r="N23" s="716" t="s">
        <v>708</v>
      </c>
      <c r="O23" s="260" t="s">
        <v>707</v>
      </c>
      <c r="P23" s="260" t="s">
        <v>618</v>
      </c>
      <c r="Q23" s="477" t="s">
        <v>430</v>
      </c>
      <c r="R23" s="317"/>
      <c r="S23" s="317" t="s">
        <v>555</v>
      </c>
      <c r="T23" s="317"/>
      <c r="U23" s="317"/>
      <c r="V23" s="317"/>
      <c r="W23" s="317"/>
      <c r="X23" s="317"/>
      <c r="Y23" s="317"/>
      <c r="Z23" s="386" t="s">
        <v>461</v>
      </c>
    </row>
    <row r="24" spans="1:25" ht="21.75" customHeight="1" thickBot="1">
      <c r="A24" s="102"/>
      <c r="B24" s="43" t="s">
        <v>861</v>
      </c>
      <c r="C24" s="43" t="s">
        <v>1116</v>
      </c>
      <c r="D24" s="44" t="s">
        <v>1101</v>
      </c>
      <c r="E24" s="958" t="s">
        <v>1102</v>
      </c>
      <c r="F24" s="958"/>
      <c r="G24" s="930"/>
      <c r="H24" s="803">
        <v>1</v>
      </c>
      <c r="I24" s="804" t="s">
        <v>1104</v>
      </c>
      <c r="J24" s="804" t="s">
        <v>1101</v>
      </c>
      <c r="K24" s="804" t="s">
        <v>1104</v>
      </c>
      <c r="L24" s="803">
        <v>2</v>
      </c>
      <c r="M24" s="803">
        <v>1</v>
      </c>
      <c r="N24" s="629"/>
      <c r="O24" s="629"/>
      <c r="P24" s="629"/>
      <c r="Q24" s="592" t="s">
        <v>439</v>
      </c>
      <c r="R24" s="369"/>
      <c r="S24" s="369"/>
      <c r="T24" s="369"/>
      <c r="U24" s="369"/>
      <c r="V24" s="369"/>
      <c r="W24" s="369"/>
      <c r="X24" s="369"/>
      <c r="Y24" s="369"/>
    </row>
    <row r="25" spans="1:25" ht="21.75" customHeight="1" thickBot="1">
      <c r="A25" s="102"/>
      <c r="B25" s="43" t="s">
        <v>861</v>
      </c>
      <c r="C25" s="43" t="s">
        <v>1116</v>
      </c>
      <c r="D25" s="44" t="s">
        <v>1104</v>
      </c>
      <c r="E25" s="958" t="s">
        <v>1106</v>
      </c>
      <c r="F25" s="958"/>
      <c r="G25" s="930"/>
      <c r="H25" s="803">
        <v>0</v>
      </c>
      <c r="I25" s="804" t="s">
        <v>531</v>
      </c>
      <c r="J25" s="804" t="s">
        <v>531</v>
      </c>
      <c r="K25" s="804" t="s">
        <v>531</v>
      </c>
      <c r="L25" s="803">
        <v>0</v>
      </c>
      <c r="M25" s="803">
        <v>0</v>
      </c>
      <c r="N25" s="629"/>
      <c r="O25" s="629"/>
      <c r="P25" s="629"/>
      <c r="Q25" s="592" t="s">
        <v>439</v>
      </c>
      <c r="R25" s="369"/>
      <c r="S25" s="369"/>
      <c r="T25" s="369"/>
      <c r="U25" s="369"/>
      <c r="V25" s="369"/>
      <c r="W25" s="369"/>
      <c r="X25" s="369"/>
      <c r="Y25" s="369"/>
    </row>
    <row r="26" spans="1:25" ht="21.75" customHeight="1" thickBot="1">
      <c r="A26" s="102"/>
      <c r="B26" s="43" t="s">
        <v>861</v>
      </c>
      <c r="C26" s="43" t="s">
        <v>1116</v>
      </c>
      <c r="D26" s="44" t="s">
        <v>1110</v>
      </c>
      <c r="E26" s="958" t="s">
        <v>1109</v>
      </c>
      <c r="F26" s="958"/>
      <c r="G26" s="930"/>
      <c r="H26" s="803">
        <v>0</v>
      </c>
      <c r="I26" s="804" t="s">
        <v>531</v>
      </c>
      <c r="J26" s="804" t="s">
        <v>531</v>
      </c>
      <c r="K26" s="804" t="s">
        <v>531</v>
      </c>
      <c r="L26" s="803">
        <v>0</v>
      </c>
      <c r="M26" s="803">
        <v>0</v>
      </c>
      <c r="N26" s="629"/>
      <c r="O26" s="629"/>
      <c r="P26" s="629"/>
      <c r="Q26" s="592" t="s">
        <v>439</v>
      </c>
      <c r="R26" s="369"/>
      <c r="S26" s="369"/>
      <c r="T26" s="369"/>
      <c r="U26" s="369"/>
      <c r="V26" s="369"/>
      <c r="W26" s="369"/>
      <c r="X26" s="369"/>
      <c r="Y26" s="369"/>
    </row>
    <row r="27" spans="1:26" ht="21.75" customHeight="1" thickBot="1">
      <c r="A27" s="99" t="s">
        <v>861</v>
      </c>
      <c r="B27" s="77" t="s">
        <v>1118</v>
      </c>
      <c r="C27" s="962" t="s">
        <v>115</v>
      </c>
      <c r="D27" s="962"/>
      <c r="E27" s="962"/>
      <c r="F27" s="962"/>
      <c r="G27" s="947"/>
      <c r="H27" s="621">
        <v>0</v>
      </c>
      <c r="I27" s="259">
        <v>2</v>
      </c>
      <c r="J27" s="259">
        <v>0</v>
      </c>
      <c r="K27" s="259">
        <v>5</v>
      </c>
      <c r="L27" s="259">
        <f>SUM(L28:L31)</f>
        <v>25</v>
      </c>
      <c r="M27" s="259">
        <f>SUM(M28:M31)</f>
        <v>29</v>
      </c>
      <c r="N27" s="259" t="s">
        <v>708</v>
      </c>
      <c r="O27" s="259" t="s">
        <v>707</v>
      </c>
      <c r="P27" s="259" t="s">
        <v>618</v>
      </c>
      <c r="Q27" s="259" t="s">
        <v>430</v>
      </c>
      <c r="R27" s="318"/>
      <c r="S27" s="318" t="s">
        <v>555</v>
      </c>
      <c r="T27" s="318"/>
      <c r="U27" s="318"/>
      <c r="V27" s="318"/>
      <c r="W27" s="318"/>
      <c r="X27" s="318"/>
      <c r="Y27" s="318"/>
      <c r="Z27" s="386" t="s">
        <v>461</v>
      </c>
    </row>
    <row r="28" spans="1:25" ht="21.75" customHeight="1" thickBot="1">
      <c r="A28" s="102"/>
      <c r="B28" s="43" t="s">
        <v>861</v>
      </c>
      <c r="C28" s="43" t="s">
        <v>1118</v>
      </c>
      <c r="D28" s="44" t="s">
        <v>1101</v>
      </c>
      <c r="E28" s="958" t="s">
        <v>116</v>
      </c>
      <c r="F28" s="958"/>
      <c r="G28" s="930"/>
      <c r="H28" s="718">
        <v>0</v>
      </c>
      <c r="I28" s="805" t="s">
        <v>531</v>
      </c>
      <c r="J28" s="805" t="s">
        <v>531</v>
      </c>
      <c r="K28" s="805" t="s">
        <v>531</v>
      </c>
      <c r="L28" s="718">
        <v>3</v>
      </c>
      <c r="M28" s="718">
        <v>4</v>
      </c>
      <c r="N28" s="629"/>
      <c r="O28" s="629"/>
      <c r="P28" s="629"/>
      <c r="Q28" s="592" t="s">
        <v>439</v>
      </c>
      <c r="R28" s="369"/>
      <c r="S28" s="369"/>
      <c r="T28" s="369"/>
      <c r="U28" s="369"/>
      <c r="V28" s="369"/>
      <c r="W28" s="369"/>
      <c r="X28" s="369"/>
      <c r="Y28" s="369"/>
    </row>
    <row r="29" spans="1:25" ht="21.75" customHeight="1" thickBot="1">
      <c r="A29" s="102"/>
      <c r="B29" s="43" t="s">
        <v>861</v>
      </c>
      <c r="C29" s="43" t="s">
        <v>1118</v>
      </c>
      <c r="D29" s="44" t="s">
        <v>1104</v>
      </c>
      <c r="E29" s="958" t="s">
        <v>117</v>
      </c>
      <c r="F29" s="958"/>
      <c r="G29" s="930"/>
      <c r="H29" s="718">
        <v>0</v>
      </c>
      <c r="I29" s="805" t="s">
        <v>1104</v>
      </c>
      <c r="J29" s="805" t="s">
        <v>531</v>
      </c>
      <c r="K29" s="805" t="s">
        <v>1216</v>
      </c>
      <c r="L29" s="718">
        <v>12</v>
      </c>
      <c r="M29" s="718">
        <v>16</v>
      </c>
      <c r="N29" s="629"/>
      <c r="O29" s="629"/>
      <c r="P29" s="629"/>
      <c r="Q29" s="592" t="s">
        <v>439</v>
      </c>
      <c r="R29" s="369"/>
      <c r="S29" s="369"/>
      <c r="T29" s="369"/>
      <c r="U29" s="369"/>
      <c r="V29" s="369"/>
      <c r="W29" s="369"/>
      <c r="X29" s="369"/>
      <c r="Y29" s="369"/>
    </row>
    <row r="30" spans="1:25" ht="21.75" customHeight="1" thickBot="1">
      <c r="A30" s="102"/>
      <c r="B30" s="43" t="s">
        <v>861</v>
      </c>
      <c r="C30" s="43" t="s">
        <v>1118</v>
      </c>
      <c r="D30" s="44" t="s">
        <v>1108</v>
      </c>
      <c r="E30" s="958" t="s">
        <v>118</v>
      </c>
      <c r="F30" s="958"/>
      <c r="G30" s="930"/>
      <c r="H30" s="718">
        <v>0</v>
      </c>
      <c r="I30" s="805" t="s">
        <v>531</v>
      </c>
      <c r="J30" s="805" t="s">
        <v>531</v>
      </c>
      <c r="K30" s="805" t="s">
        <v>531</v>
      </c>
      <c r="L30" s="718">
        <v>10</v>
      </c>
      <c r="M30" s="718">
        <v>9</v>
      </c>
      <c r="N30" s="629"/>
      <c r="O30" s="629"/>
      <c r="P30" s="629"/>
      <c r="Q30" s="592" t="s">
        <v>439</v>
      </c>
      <c r="R30" s="369"/>
      <c r="S30" s="369"/>
      <c r="T30" s="369"/>
      <c r="U30" s="369"/>
      <c r="V30" s="369"/>
      <c r="W30" s="369"/>
      <c r="X30" s="369"/>
      <c r="Y30" s="369"/>
    </row>
    <row r="31" spans="1:25" ht="21" customHeight="1" thickBot="1">
      <c r="A31" s="102"/>
      <c r="B31" s="43" t="s">
        <v>861</v>
      </c>
      <c r="C31" s="43" t="s">
        <v>1118</v>
      </c>
      <c r="D31" s="44" t="s">
        <v>1129</v>
      </c>
      <c r="E31" s="958" t="s">
        <v>790</v>
      </c>
      <c r="F31" s="958"/>
      <c r="G31" s="930"/>
      <c r="H31" s="718">
        <v>0</v>
      </c>
      <c r="I31" s="805" t="s">
        <v>531</v>
      </c>
      <c r="J31" s="805" t="s">
        <v>531</v>
      </c>
      <c r="K31" s="805" t="s">
        <v>531</v>
      </c>
      <c r="L31" s="718">
        <v>0</v>
      </c>
      <c r="M31" s="718">
        <v>0</v>
      </c>
      <c r="N31" s="629"/>
      <c r="O31" s="629"/>
      <c r="P31" s="629"/>
      <c r="Q31" s="592" t="s">
        <v>439</v>
      </c>
      <c r="R31" s="369"/>
      <c r="S31" s="369"/>
      <c r="T31" s="369"/>
      <c r="U31" s="369"/>
      <c r="V31" s="369"/>
      <c r="W31" s="369"/>
      <c r="X31" s="369"/>
      <c r="Y31" s="369"/>
    </row>
    <row r="32" spans="1:26" ht="21.75" customHeight="1">
      <c r="A32" s="99" t="s">
        <v>861</v>
      </c>
      <c r="B32" s="77" t="s">
        <v>1120</v>
      </c>
      <c r="C32" s="962" t="s">
        <v>791</v>
      </c>
      <c r="D32" s="962"/>
      <c r="E32" s="962"/>
      <c r="F32" s="962"/>
      <c r="G32" s="947"/>
      <c r="H32" s="621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 t="s">
        <v>709</v>
      </c>
      <c r="O32" s="259" t="s">
        <v>707</v>
      </c>
      <c r="P32" s="259" t="s">
        <v>618</v>
      </c>
      <c r="Q32" s="259" t="s">
        <v>430</v>
      </c>
      <c r="R32" s="318"/>
      <c r="S32" s="318" t="s">
        <v>555</v>
      </c>
      <c r="T32" s="318"/>
      <c r="U32" s="318"/>
      <c r="V32" s="318"/>
      <c r="W32" s="318"/>
      <c r="X32" s="318"/>
      <c r="Y32" s="318"/>
      <c r="Z32" s="386" t="s">
        <v>462</v>
      </c>
    </row>
    <row r="33" spans="1:25" ht="21" customHeight="1" thickBot="1">
      <c r="A33" s="62"/>
      <c r="B33" s="78"/>
      <c r="C33" s="963" t="s">
        <v>792</v>
      </c>
      <c r="D33" s="963"/>
      <c r="E33" s="963"/>
      <c r="F33" s="963"/>
      <c r="G33" s="914"/>
      <c r="H33" s="475"/>
      <c r="I33" s="370"/>
      <c r="J33" s="370"/>
      <c r="K33" s="370"/>
      <c r="L33" s="370"/>
      <c r="M33" s="370"/>
      <c r="N33" s="481"/>
      <c r="O33" s="481"/>
      <c r="P33" s="481"/>
      <c r="Q33" s="481"/>
      <c r="R33" s="319"/>
      <c r="S33" s="319"/>
      <c r="T33" s="319"/>
      <c r="U33" s="319"/>
      <c r="V33" s="319"/>
      <c r="W33" s="319"/>
      <c r="X33" s="319"/>
      <c r="Y33" s="319"/>
    </row>
    <row r="34" spans="1:25" ht="21.75" customHeight="1" thickBot="1">
      <c r="A34" s="102"/>
      <c r="B34" s="43" t="s">
        <v>861</v>
      </c>
      <c r="C34" s="43" t="s">
        <v>1120</v>
      </c>
      <c r="D34" s="44" t="s">
        <v>1101</v>
      </c>
      <c r="E34" s="958" t="s">
        <v>793</v>
      </c>
      <c r="F34" s="958"/>
      <c r="G34" s="930"/>
      <c r="H34" s="718">
        <v>0</v>
      </c>
      <c r="I34" s="805" t="s">
        <v>531</v>
      </c>
      <c r="J34" s="805" t="s">
        <v>531</v>
      </c>
      <c r="K34" s="805" t="s">
        <v>531</v>
      </c>
      <c r="L34" s="718">
        <v>0</v>
      </c>
      <c r="M34" s="718">
        <v>0</v>
      </c>
      <c r="N34" s="629"/>
      <c r="O34" s="629"/>
      <c r="P34" s="629"/>
      <c r="Q34" s="592" t="s">
        <v>439</v>
      </c>
      <c r="R34" s="369"/>
      <c r="S34" s="369"/>
      <c r="T34" s="369"/>
      <c r="U34" s="369"/>
      <c r="V34" s="369"/>
      <c r="W34" s="369"/>
      <c r="X34" s="369"/>
      <c r="Y34" s="369"/>
    </row>
    <row r="35" spans="1:26" s="341" customFormat="1" ht="21.75" customHeight="1" thickBot="1">
      <c r="A35" s="102"/>
      <c r="B35" s="43" t="s">
        <v>861</v>
      </c>
      <c r="C35" s="43" t="s">
        <v>1120</v>
      </c>
      <c r="D35" s="44" t="s">
        <v>1104</v>
      </c>
      <c r="E35" s="958" t="s">
        <v>794</v>
      </c>
      <c r="F35" s="958"/>
      <c r="G35" s="930"/>
      <c r="H35" s="718">
        <v>0</v>
      </c>
      <c r="I35" s="805" t="s">
        <v>531</v>
      </c>
      <c r="J35" s="805" t="s">
        <v>531</v>
      </c>
      <c r="K35" s="805" t="s">
        <v>531</v>
      </c>
      <c r="L35" s="718">
        <v>0</v>
      </c>
      <c r="M35" s="718">
        <v>0</v>
      </c>
      <c r="N35" s="629"/>
      <c r="O35" s="629"/>
      <c r="P35" s="629"/>
      <c r="Q35" s="592" t="s">
        <v>439</v>
      </c>
      <c r="R35" s="369"/>
      <c r="S35" s="369"/>
      <c r="T35" s="369"/>
      <c r="U35" s="369"/>
      <c r="V35" s="369"/>
      <c r="W35" s="369"/>
      <c r="X35" s="369"/>
      <c r="Y35" s="369"/>
      <c r="Z35" s="388"/>
    </row>
    <row r="36" spans="1:26" s="341" customFormat="1" ht="21.75" customHeight="1" thickBot="1">
      <c r="A36" s="99" t="s">
        <v>861</v>
      </c>
      <c r="B36" s="77" t="s">
        <v>1122</v>
      </c>
      <c r="C36" s="962" t="s">
        <v>796</v>
      </c>
      <c r="D36" s="962"/>
      <c r="E36" s="962"/>
      <c r="F36" s="962"/>
      <c r="G36" s="947"/>
      <c r="H36" s="621">
        <v>0</v>
      </c>
      <c r="I36" s="259">
        <v>0</v>
      </c>
      <c r="J36" s="259">
        <v>0</v>
      </c>
      <c r="K36" s="259">
        <v>0</v>
      </c>
      <c r="L36" s="259">
        <v>1</v>
      </c>
      <c r="M36" s="259">
        <v>1</v>
      </c>
      <c r="N36" s="259" t="s">
        <v>710</v>
      </c>
      <c r="O36" s="259" t="s">
        <v>707</v>
      </c>
      <c r="P36" s="259" t="s">
        <v>618</v>
      </c>
      <c r="Q36" s="259" t="s">
        <v>430</v>
      </c>
      <c r="R36" s="318"/>
      <c r="S36" s="318" t="s">
        <v>555</v>
      </c>
      <c r="T36" s="318"/>
      <c r="U36" s="318"/>
      <c r="V36" s="318" t="s">
        <v>555</v>
      </c>
      <c r="W36" s="318"/>
      <c r="X36" s="318"/>
      <c r="Y36" s="318"/>
      <c r="Z36" s="386" t="s">
        <v>463</v>
      </c>
    </row>
    <row r="37" spans="1:26" s="341" customFormat="1" ht="21.75" customHeight="1" thickBot="1">
      <c r="A37" s="102"/>
      <c r="B37" s="43" t="s">
        <v>861</v>
      </c>
      <c r="C37" s="43" t="s">
        <v>1122</v>
      </c>
      <c r="D37" s="44">
        <v>1</v>
      </c>
      <c r="E37" s="958" t="s">
        <v>116</v>
      </c>
      <c r="F37" s="958"/>
      <c r="G37" s="930"/>
      <c r="H37" s="718">
        <v>0</v>
      </c>
      <c r="I37" s="805" t="s">
        <v>531</v>
      </c>
      <c r="J37" s="805" t="s">
        <v>531</v>
      </c>
      <c r="K37" s="805" t="s">
        <v>531</v>
      </c>
      <c r="L37" s="718">
        <v>0</v>
      </c>
      <c r="M37" s="718">
        <v>0</v>
      </c>
      <c r="N37" s="629"/>
      <c r="O37" s="629"/>
      <c r="P37" s="629"/>
      <c r="Q37" s="592" t="s">
        <v>439</v>
      </c>
      <c r="R37" s="369"/>
      <c r="S37" s="369"/>
      <c r="T37" s="369"/>
      <c r="U37" s="369"/>
      <c r="V37" s="369"/>
      <c r="W37" s="369"/>
      <c r="X37" s="369"/>
      <c r="Y37" s="369"/>
      <c r="Z37" s="388"/>
    </row>
    <row r="38" spans="1:26" s="221" customFormat="1" ht="21" customHeight="1" thickBot="1">
      <c r="A38" s="102"/>
      <c r="B38" s="43" t="s">
        <v>861</v>
      </c>
      <c r="C38" s="43" t="s">
        <v>1122</v>
      </c>
      <c r="D38" s="44">
        <v>2</v>
      </c>
      <c r="E38" s="958" t="s">
        <v>117</v>
      </c>
      <c r="F38" s="958"/>
      <c r="G38" s="930"/>
      <c r="H38" s="718">
        <v>0</v>
      </c>
      <c r="I38" s="805" t="s">
        <v>531</v>
      </c>
      <c r="J38" s="805" t="s">
        <v>531</v>
      </c>
      <c r="K38" s="805" t="s">
        <v>531</v>
      </c>
      <c r="L38" s="718">
        <v>1</v>
      </c>
      <c r="M38" s="718">
        <v>1</v>
      </c>
      <c r="N38" s="629"/>
      <c r="O38" s="629"/>
      <c r="P38" s="629"/>
      <c r="Q38" s="592" t="s">
        <v>439</v>
      </c>
      <c r="R38" s="369"/>
      <c r="S38" s="369"/>
      <c r="T38" s="369"/>
      <c r="U38" s="369"/>
      <c r="V38" s="369"/>
      <c r="W38" s="369"/>
      <c r="X38" s="369"/>
      <c r="Y38" s="369"/>
      <c r="Z38" s="387"/>
    </row>
    <row r="39" spans="1:26" s="221" customFormat="1" ht="21.75" customHeight="1" thickBot="1">
      <c r="A39" s="102"/>
      <c r="B39" s="43" t="s">
        <v>861</v>
      </c>
      <c r="C39" s="43" t="s">
        <v>1122</v>
      </c>
      <c r="D39" s="44">
        <v>3</v>
      </c>
      <c r="E39" s="958" t="s">
        <v>797</v>
      </c>
      <c r="F39" s="958"/>
      <c r="G39" s="930"/>
      <c r="H39" s="718">
        <v>0</v>
      </c>
      <c r="I39" s="805" t="s">
        <v>531</v>
      </c>
      <c r="J39" s="805" t="s">
        <v>531</v>
      </c>
      <c r="K39" s="805" t="s">
        <v>531</v>
      </c>
      <c r="L39" s="718">
        <v>0</v>
      </c>
      <c r="M39" s="718">
        <v>0</v>
      </c>
      <c r="N39" s="629"/>
      <c r="O39" s="629"/>
      <c r="P39" s="629"/>
      <c r="Q39" s="592" t="s">
        <v>439</v>
      </c>
      <c r="R39" s="369"/>
      <c r="S39" s="369"/>
      <c r="T39" s="369"/>
      <c r="U39" s="369"/>
      <c r="V39" s="369"/>
      <c r="W39" s="369"/>
      <c r="X39" s="369"/>
      <c r="Y39" s="369"/>
      <c r="Z39" s="387"/>
    </row>
    <row r="40" spans="1:26" s="341" customFormat="1" ht="21.75" customHeight="1" thickBot="1">
      <c r="A40" s="102"/>
      <c r="B40" s="43" t="s">
        <v>861</v>
      </c>
      <c r="C40" s="43" t="s">
        <v>1122</v>
      </c>
      <c r="D40" s="44">
        <v>4</v>
      </c>
      <c r="E40" s="958" t="s">
        <v>798</v>
      </c>
      <c r="F40" s="958"/>
      <c r="G40" s="930"/>
      <c r="H40" s="718">
        <v>0</v>
      </c>
      <c r="I40" s="805" t="s">
        <v>531</v>
      </c>
      <c r="J40" s="805" t="s">
        <v>531</v>
      </c>
      <c r="K40" s="805" t="s">
        <v>531</v>
      </c>
      <c r="L40" s="718">
        <v>0</v>
      </c>
      <c r="M40" s="718">
        <v>0</v>
      </c>
      <c r="N40" s="629"/>
      <c r="O40" s="629"/>
      <c r="P40" s="629"/>
      <c r="Q40" s="592" t="s">
        <v>439</v>
      </c>
      <c r="R40" s="369"/>
      <c r="S40" s="369"/>
      <c r="T40" s="369"/>
      <c r="U40" s="369"/>
      <c r="V40" s="369"/>
      <c r="W40" s="369"/>
      <c r="X40" s="369"/>
      <c r="Y40" s="369"/>
      <c r="Z40" s="388"/>
    </row>
    <row r="41" spans="1:26" s="341" customFormat="1" ht="21.75" customHeight="1" thickBot="1">
      <c r="A41" s="102"/>
      <c r="B41" s="43" t="s">
        <v>861</v>
      </c>
      <c r="C41" s="43" t="s">
        <v>1122</v>
      </c>
      <c r="D41" s="44">
        <v>5</v>
      </c>
      <c r="E41" s="958" t="s">
        <v>1098</v>
      </c>
      <c r="F41" s="958"/>
      <c r="G41" s="930"/>
      <c r="H41" s="718">
        <v>0</v>
      </c>
      <c r="I41" s="805" t="s">
        <v>531</v>
      </c>
      <c r="J41" s="805" t="s">
        <v>531</v>
      </c>
      <c r="K41" s="805" t="s">
        <v>531</v>
      </c>
      <c r="L41" s="718">
        <v>0</v>
      </c>
      <c r="M41" s="718">
        <v>0</v>
      </c>
      <c r="N41" s="629"/>
      <c r="O41" s="629"/>
      <c r="P41" s="629"/>
      <c r="Q41" s="592" t="s">
        <v>439</v>
      </c>
      <c r="R41" s="369"/>
      <c r="S41" s="369"/>
      <c r="T41" s="369"/>
      <c r="U41" s="369"/>
      <c r="V41" s="369"/>
      <c r="W41" s="369"/>
      <c r="X41" s="369"/>
      <c r="Y41" s="369"/>
      <c r="Z41" s="388"/>
    </row>
    <row r="42" spans="1:26" s="341" customFormat="1" ht="21.75" customHeight="1" thickBot="1">
      <c r="A42" s="99" t="s">
        <v>861</v>
      </c>
      <c r="B42" s="77" t="s">
        <v>1123</v>
      </c>
      <c r="C42" s="962" t="s">
        <v>1016</v>
      </c>
      <c r="D42" s="962"/>
      <c r="E42" s="962"/>
      <c r="F42" s="962"/>
      <c r="G42" s="947"/>
      <c r="H42" s="621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 t="s">
        <v>711</v>
      </c>
      <c r="O42" s="259" t="s">
        <v>712</v>
      </c>
      <c r="P42" s="259" t="s">
        <v>713</v>
      </c>
      <c r="Q42" s="259" t="s">
        <v>439</v>
      </c>
      <c r="R42" s="318"/>
      <c r="S42" s="318" t="s">
        <v>555</v>
      </c>
      <c r="T42" s="318"/>
      <c r="U42" s="318"/>
      <c r="V42" s="318" t="s">
        <v>555</v>
      </c>
      <c r="W42" s="318"/>
      <c r="X42" s="318"/>
      <c r="Y42" s="318"/>
      <c r="Z42" s="386" t="s">
        <v>464</v>
      </c>
    </row>
    <row r="43" spans="1:26" ht="21.75" thickBot="1">
      <c r="A43" s="99" t="s">
        <v>861</v>
      </c>
      <c r="B43" s="77" t="s">
        <v>1131</v>
      </c>
      <c r="C43" s="962" t="s">
        <v>802</v>
      </c>
      <c r="D43" s="962"/>
      <c r="E43" s="962"/>
      <c r="F43" s="962"/>
      <c r="G43" s="947"/>
      <c r="H43" s="621">
        <v>0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 t="s">
        <v>714</v>
      </c>
      <c r="O43" s="259" t="s">
        <v>707</v>
      </c>
      <c r="P43" s="259" t="s">
        <v>618</v>
      </c>
      <c r="Q43" s="259" t="s">
        <v>430</v>
      </c>
      <c r="R43" s="318"/>
      <c r="S43" s="318" t="s">
        <v>555</v>
      </c>
      <c r="T43" s="318"/>
      <c r="U43" s="318"/>
      <c r="V43" s="318"/>
      <c r="W43" s="318"/>
      <c r="X43" s="318"/>
      <c r="Y43" s="318"/>
      <c r="Z43" s="386" t="s">
        <v>465</v>
      </c>
    </row>
    <row r="44" spans="1:25" ht="21.75" thickBot="1">
      <c r="A44" s="102"/>
      <c r="B44" s="43" t="s">
        <v>861</v>
      </c>
      <c r="C44" s="43" t="s">
        <v>1131</v>
      </c>
      <c r="D44" s="44" t="s">
        <v>1101</v>
      </c>
      <c r="E44" s="958" t="s">
        <v>361</v>
      </c>
      <c r="F44" s="958"/>
      <c r="G44" s="930"/>
      <c r="H44" s="803">
        <v>0</v>
      </c>
      <c r="I44" s="804" t="s">
        <v>531</v>
      </c>
      <c r="J44" s="804" t="s">
        <v>531</v>
      </c>
      <c r="K44" s="804" t="s">
        <v>531</v>
      </c>
      <c r="L44" s="803">
        <v>0</v>
      </c>
      <c r="M44" s="803">
        <v>0</v>
      </c>
      <c r="N44" s="629"/>
      <c r="O44" s="629"/>
      <c r="P44" s="629"/>
      <c r="Q44" s="592" t="s">
        <v>439</v>
      </c>
      <c r="R44" s="369"/>
      <c r="S44" s="369"/>
      <c r="T44" s="369"/>
      <c r="U44" s="369"/>
      <c r="V44" s="369"/>
      <c r="W44" s="369"/>
      <c r="X44" s="369"/>
      <c r="Y44" s="369"/>
    </row>
    <row r="45" spans="1:25" ht="21.75" thickBot="1">
      <c r="A45" s="102"/>
      <c r="B45" s="43" t="s">
        <v>861</v>
      </c>
      <c r="C45" s="43" t="s">
        <v>1131</v>
      </c>
      <c r="D45" s="44" t="s">
        <v>1104</v>
      </c>
      <c r="E45" s="958" t="s">
        <v>362</v>
      </c>
      <c r="F45" s="958"/>
      <c r="G45" s="930"/>
      <c r="H45" s="803">
        <v>0</v>
      </c>
      <c r="I45" s="804" t="s">
        <v>531</v>
      </c>
      <c r="J45" s="804" t="s">
        <v>531</v>
      </c>
      <c r="K45" s="804" t="s">
        <v>531</v>
      </c>
      <c r="L45" s="803">
        <v>0</v>
      </c>
      <c r="M45" s="803">
        <v>0</v>
      </c>
      <c r="N45" s="629"/>
      <c r="O45" s="629"/>
      <c r="P45" s="629"/>
      <c r="Q45" s="592" t="s">
        <v>439</v>
      </c>
      <c r="R45" s="369"/>
      <c r="S45" s="369"/>
      <c r="T45" s="369"/>
      <c r="U45" s="369"/>
      <c r="V45" s="369"/>
      <c r="W45" s="369"/>
      <c r="X45" s="369"/>
      <c r="Y45" s="369"/>
    </row>
    <row r="46" spans="1:25" ht="21.75" thickBot="1">
      <c r="A46" s="102"/>
      <c r="B46" s="43" t="s">
        <v>861</v>
      </c>
      <c r="C46" s="43" t="s">
        <v>1131</v>
      </c>
      <c r="D46" s="44" t="s">
        <v>1110</v>
      </c>
      <c r="E46" s="958" t="s">
        <v>363</v>
      </c>
      <c r="F46" s="958"/>
      <c r="G46" s="930"/>
      <c r="H46" s="803">
        <v>0</v>
      </c>
      <c r="I46" s="804" t="s">
        <v>531</v>
      </c>
      <c r="J46" s="804" t="s">
        <v>531</v>
      </c>
      <c r="K46" s="804" t="s">
        <v>531</v>
      </c>
      <c r="L46" s="803">
        <v>0</v>
      </c>
      <c r="M46" s="803">
        <v>0</v>
      </c>
      <c r="N46" s="629"/>
      <c r="O46" s="629"/>
      <c r="P46" s="629"/>
      <c r="Q46" s="592" t="s">
        <v>439</v>
      </c>
      <c r="R46" s="369"/>
      <c r="S46" s="369"/>
      <c r="T46" s="369"/>
      <c r="U46" s="369"/>
      <c r="V46" s="369"/>
      <c r="W46" s="369"/>
      <c r="X46" s="369"/>
      <c r="Y46" s="369"/>
    </row>
    <row r="47" spans="1:25" ht="21">
      <c r="A47" s="99" t="s">
        <v>861</v>
      </c>
      <c r="B47" s="77" t="s">
        <v>1134</v>
      </c>
      <c r="C47" s="962" t="s">
        <v>806</v>
      </c>
      <c r="D47" s="962"/>
      <c r="E47" s="962"/>
      <c r="F47" s="962"/>
      <c r="G47" s="947"/>
      <c r="H47" s="621">
        <v>0</v>
      </c>
      <c r="I47" s="806" t="s">
        <v>1101</v>
      </c>
      <c r="J47" s="621">
        <v>0</v>
      </c>
      <c r="K47" s="621">
        <v>0</v>
      </c>
      <c r="L47" s="621">
        <v>14</v>
      </c>
      <c r="M47" s="621">
        <v>18</v>
      </c>
      <c r="N47" s="259" t="s">
        <v>641</v>
      </c>
      <c r="O47" s="259" t="s">
        <v>707</v>
      </c>
      <c r="P47" s="259" t="s">
        <v>618</v>
      </c>
      <c r="Q47" s="259" t="s">
        <v>439</v>
      </c>
      <c r="R47" s="318"/>
      <c r="S47" s="318"/>
      <c r="T47" s="318"/>
      <c r="U47" s="318"/>
      <c r="V47" s="318" t="s">
        <v>555</v>
      </c>
      <c r="W47" s="318"/>
      <c r="X47" s="318"/>
      <c r="Y47" s="318"/>
    </row>
    <row r="48" spans="1:25" ht="21.75" thickBot="1">
      <c r="A48" s="62"/>
      <c r="B48" s="84"/>
      <c r="C48" s="963" t="s">
        <v>807</v>
      </c>
      <c r="D48" s="963"/>
      <c r="E48" s="963"/>
      <c r="F48" s="963"/>
      <c r="G48" s="914"/>
      <c r="H48" s="475"/>
      <c r="I48" s="370"/>
      <c r="J48" s="370"/>
      <c r="K48" s="370"/>
      <c r="L48" s="370"/>
      <c r="M48" s="370"/>
      <c r="N48" s="481"/>
      <c r="O48" s="481"/>
      <c r="P48" s="481"/>
      <c r="Q48" s="481"/>
      <c r="R48" s="319"/>
      <c r="S48" s="319"/>
      <c r="T48" s="319"/>
      <c r="U48" s="319"/>
      <c r="V48" s="319"/>
      <c r="W48" s="319"/>
      <c r="X48" s="319"/>
      <c r="Y48" s="319"/>
    </row>
    <row r="49" spans="1:25" ht="21">
      <c r="A49" s="99" t="s">
        <v>861</v>
      </c>
      <c r="B49" s="77" t="s">
        <v>1135</v>
      </c>
      <c r="C49" s="962" t="s">
        <v>257</v>
      </c>
      <c r="D49" s="962"/>
      <c r="E49" s="962"/>
      <c r="F49" s="962"/>
      <c r="G49" s="947"/>
      <c r="H49" s="621">
        <v>2</v>
      </c>
      <c r="I49" s="259">
        <v>2</v>
      </c>
      <c r="J49" s="259">
        <v>0</v>
      </c>
      <c r="K49" s="259">
        <v>0</v>
      </c>
      <c r="L49" s="259">
        <v>2</v>
      </c>
      <c r="M49" s="259">
        <v>0</v>
      </c>
      <c r="N49" s="259" t="s">
        <v>641</v>
      </c>
      <c r="O49" s="259" t="s">
        <v>707</v>
      </c>
      <c r="P49" s="259" t="s">
        <v>618</v>
      </c>
      <c r="Q49" s="259" t="s">
        <v>430</v>
      </c>
      <c r="R49" s="318"/>
      <c r="S49" s="318" t="s">
        <v>555</v>
      </c>
      <c r="T49" s="318"/>
      <c r="U49" s="318"/>
      <c r="V49" s="318"/>
      <c r="W49" s="318"/>
      <c r="X49" s="318"/>
      <c r="Y49" s="318"/>
    </row>
    <row r="50" spans="1:25" ht="21.75" thickBot="1">
      <c r="A50" s="62"/>
      <c r="B50" s="78"/>
      <c r="C50" s="963" t="s">
        <v>258</v>
      </c>
      <c r="D50" s="963"/>
      <c r="E50" s="963"/>
      <c r="F50" s="963"/>
      <c r="G50" s="914"/>
      <c r="H50" s="475"/>
      <c r="I50" s="370"/>
      <c r="J50" s="370"/>
      <c r="K50" s="370"/>
      <c r="L50" s="370"/>
      <c r="M50" s="370"/>
      <c r="N50" s="481"/>
      <c r="O50" s="481"/>
      <c r="P50" s="481"/>
      <c r="Q50" s="481"/>
      <c r="R50" s="319"/>
      <c r="S50" s="319"/>
      <c r="T50" s="319"/>
      <c r="U50" s="319"/>
      <c r="V50" s="319"/>
      <c r="W50" s="319"/>
      <c r="X50" s="319"/>
      <c r="Y50" s="319"/>
    </row>
    <row r="51" spans="1:25" ht="21.75" thickBot="1">
      <c r="A51" s="102"/>
      <c r="B51" s="43" t="s">
        <v>861</v>
      </c>
      <c r="C51" s="43" t="s">
        <v>1135</v>
      </c>
      <c r="D51" s="44">
        <v>1</v>
      </c>
      <c r="E51" s="958" t="s">
        <v>1102</v>
      </c>
      <c r="F51" s="958"/>
      <c r="G51" s="930"/>
      <c r="H51" s="718">
        <v>2</v>
      </c>
      <c r="I51" s="805" t="s">
        <v>1104</v>
      </c>
      <c r="J51" s="805" t="s">
        <v>531</v>
      </c>
      <c r="K51" s="805" t="s">
        <v>531</v>
      </c>
      <c r="L51" s="718">
        <v>2</v>
      </c>
      <c r="M51" s="718">
        <v>0</v>
      </c>
      <c r="N51" s="629"/>
      <c r="O51" s="629"/>
      <c r="P51" s="629"/>
      <c r="Q51" s="592" t="s">
        <v>439</v>
      </c>
      <c r="R51" s="369"/>
      <c r="S51" s="369"/>
      <c r="T51" s="369"/>
      <c r="U51" s="369"/>
      <c r="V51" s="369"/>
      <c r="W51" s="369"/>
      <c r="X51" s="369"/>
      <c r="Y51" s="369"/>
    </row>
    <row r="52" spans="1:25" ht="21.75" thickBot="1">
      <c r="A52" s="101"/>
      <c r="B52" s="43" t="s">
        <v>861</v>
      </c>
      <c r="C52" s="43" t="s">
        <v>1135</v>
      </c>
      <c r="D52" s="44">
        <v>2</v>
      </c>
      <c r="E52" s="958" t="s">
        <v>1106</v>
      </c>
      <c r="F52" s="958"/>
      <c r="G52" s="930"/>
      <c r="H52" s="717">
        <v>0</v>
      </c>
      <c r="I52" s="805" t="s">
        <v>531</v>
      </c>
      <c r="J52" s="805" t="s">
        <v>531</v>
      </c>
      <c r="K52" s="805" t="s">
        <v>531</v>
      </c>
      <c r="L52" s="718">
        <v>0</v>
      </c>
      <c r="M52" s="718">
        <v>0</v>
      </c>
      <c r="N52" s="738"/>
      <c r="O52" s="738"/>
      <c r="P52" s="738"/>
      <c r="Q52" s="593" t="s">
        <v>439</v>
      </c>
      <c r="R52" s="375"/>
      <c r="S52" s="375"/>
      <c r="T52" s="375"/>
      <c r="U52" s="375"/>
      <c r="V52" s="375"/>
      <c r="W52" s="375"/>
      <c r="X52" s="375"/>
      <c r="Y52" s="375"/>
    </row>
    <row r="53" spans="1:25" ht="21.75" thickBot="1">
      <c r="A53" s="101"/>
      <c r="B53" s="43" t="s">
        <v>861</v>
      </c>
      <c r="C53" s="43" t="s">
        <v>1135</v>
      </c>
      <c r="D53" s="44">
        <v>3</v>
      </c>
      <c r="E53" s="958" t="s">
        <v>1109</v>
      </c>
      <c r="F53" s="958"/>
      <c r="G53" s="930"/>
      <c r="H53" s="717">
        <v>0</v>
      </c>
      <c r="I53" s="805" t="s">
        <v>531</v>
      </c>
      <c r="J53" s="805" t="s">
        <v>531</v>
      </c>
      <c r="K53" s="805" t="s">
        <v>531</v>
      </c>
      <c r="L53" s="718">
        <v>0</v>
      </c>
      <c r="M53" s="718">
        <v>0</v>
      </c>
      <c r="N53" s="738"/>
      <c r="O53" s="738"/>
      <c r="P53" s="738"/>
      <c r="Q53" s="593" t="s">
        <v>439</v>
      </c>
      <c r="R53" s="375"/>
      <c r="S53" s="375"/>
      <c r="T53" s="375"/>
      <c r="U53" s="375"/>
      <c r="V53" s="375"/>
      <c r="W53" s="375"/>
      <c r="X53" s="375"/>
      <c r="Y53" s="375"/>
    </row>
    <row r="54" spans="1:25" ht="21">
      <c r="A54" s="99" t="s">
        <v>861</v>
      </c>
      <c r="B54" s="77" t="s">
        <v>1137</v>
      </c>
      <c r="C54" s="962" t="s">
        <v>364</v>
      </c>
      <c r="D54" s="962"/>
      <c r="E54" s="962"/>
      <c r="F54" s="962"/>
      <c r="G54" s="947"/>
      <c r="H54" s="621">
        <v>1</v>
      </c>
      <c r="I54" s="259">
        <v>2</v>
      </c>
      <c r="J54" s="259">
        <v>0</v>
      </c>
      <c r="K54" s="259">
        <v>0</v>
      </c>
      <c r="L54" s="259">
        <v>2</v>
      </c>
      <c r="M54" s="259">
        <v>1</v>
      </c>
      <c r="N54" s="259" t="s">
        <v>641</v>
      </c>
      <c r="O54" s="259" t="s">
        <v>707</v>
      </c>
      <c r="P54" s="259" t="s">
        <v>618</v>
      </c>
      <c r="Q54" s="259" t="s">
        <v>430</v>
      </c>
      <c r="R54" s="318"/>
      <c r="S54" s="318" t="s">
        <v>555</v>
      </c>
      <c r="T54" s="318"/>
      <c r="U54" s="318"/>
      <c r="V54" s="318"/>
      <c r="W54" s="318"/>
      <c r="X54" s="318"/>
      <c r="Y54" s="318"/>
    </row>
    <row r="55" spans="1:25" ht="21.75" thickBot="1">
      <c r="A55" s="109"/>
      <c r="B55" s="83"/>
      <c r="C55" s="963" t="s">
        <v>258</v>
      </c>
      <c r="D55" s="963"/>
      <c r="E55" s="963"/>
      <c r="F55" s="963"/>
      <c r="G55" s="914"/>
      <c r="H55" s="472"/>
      <c r="I55" s="349"/>
      <c r="J55" s="349"/>
      <c r="K55" s="349"/>
      <c r="L55" s="349"/>
      <c r="M55" s="349"/>
      <c r="N55" s="292"/>
      <c r="O55" s="292"/>
      <c r="P55" s="292"/>
      <c r="Q55" s="292"/>
      <c r="R55" s="367"/>
      <c r="S55" s="367"/>
      <c r="T55" s="367"/>
      <c r="U55" s="367"/>
      <c r="V55" s="367"/>
      <c r="W55" s="367"/>
      <c r="X55" s="367"/>
      <c r="Y55" s="367"/>
    </row>
    <row r="56" spans="1:25" ht="21.75" thickBot="1">
      <c r="A56" s="101"/>
      <c r="B56" s="43" t="s">
        <v>861</v>
      </c>
      <c r="C56" s="43" t="s">
        <v>1137</v>
      </c>
      <c r="D56" s="44">
        <v>1</v>
      </c>
      <c r="E56" s="958" t="s">
        <v>1102</v>
      </c>
      <c r="F56" s="958"/>
      <c r="G56" s="930"/>
      <c r="H56" s="717">
        <v>1</v>
      </c>
      <c r="I56" s="805" t="s">
        <v>1104</v>
      </c>
      <c r="J56" s="805" t="s">
        <v>531</v>
      </c>
      <c r="K56" s="805" t="s">
        <v>531</v>
      </c>
      <c r="L56" s="718">
        <v>2</v>
      </c>
      <c r="M56" s="718">
        <v>1</v>
      </c>
      <c r="N56" s="738"/>
      <c r="O56" s="738"/>
      <c r="P56" s="738"/>
      <c r="Q56" s="593" t="s">
        <v>439</v>
      </c>
      <c r="R56" s="375"/>
      <c r="S56" s="375"/>
      <c r="T56" s="375"/>
      <c r="U56" s="375"/>
      <c r="V56" s="375"/>
      <c r="W56" s="375"/>
      <c r="X56" s="375"/>
      <c r="Y56" s="375"/>
    </row>
    <row r="57" spans="1:25" ht="21.75" thickBot="1">
      <c r="A57" s="101"/>
      <c r="B57" s="43" t="s">
        <v>861</v>
      </c>
      <c r="C57" s="43" t="s">
        <v>1137</v>
      </c>
      <c r="D57" s="44">
        <v>2</v>
      </c>
      <c r="E57" s="958" t="s">
        <v>1106</v>
      </c>
      <c r="F57" s="958"/>
      <c r="G57" s="930"/>
      <c r="H57" s="717">
        <v>0</v>
      </c>
      <c r="I57" s="805" t="s">
        <v>531</v>
      </c>
      <c r="J57" s="805" t="s">
        <v>531</v>
      </c>
      <c r="K57" s="805" t="s">
        <v>531</v>
      </c>
      <c r="L57" s="718">
        <v>0</v>
      </c>
      <c r="M57" s="718">
        <v>0</v>
      </c>
      <c r="N57" s="738"/>
      <c r="O57" s="738"/>
      <c r="P57" s="738"/>
      <c r="Q57" s="593" t="s">
        <v>439</v>
      </c>
      <c r="R57" s="375"/>
      <c r="S57" s="375"/>
      <c r="T57" s="375"/>
      <c r="U57" s="375"/>
      <c r="V57" s="375"/>
      <c r="W57" s="375"/>
      <c r="X57" s="375"/>
      <c r="Y57" s="375"/>
    </row>
    <row r="58" spans="1:25" ht="21.75" thickBot="1">
      <c r="A58" s="102"/>
      <c r="B58" s="43" t="s">
        <v>861</v>
      </c>
      <c r="C58" s="43" t="s">
        <v>1137</v>
      </c>
      <c r="D58" s="44">
        <v>3</v>
      </c>
      <c r="E58" s="958" t="s">
        <v>1109</v>
      </c>
      <c r="F58" s="958"/>
      <c r="G58" s="930"/>
      <c r="H58" s="718">
        <v>0</v>
      </c>
      <c r="I58" s="805" t="s">
        <v>531</v>
      </c>
      <c r="J58" s="805" t="s">
        <v>531</v>
      </c>
      <c r="K58" s="805" t="s">
        <v>531</v>
      </c>
      <c r="L58" s="718">
        <v>0</v>
      </c>
      <c r="M58" s="718">
        <v>0</v>
      </c>
      <c r="N58" s="629"/>
      <c r="O58" s="629"/>
      <c r="P58" s="629"/>
      <c r="Q58" s="592" t="s">
        <v>439</v>
      </c>
      <c r="R58" s="369"/>
      <c r="S58" s="369"/>
      <c r="T58" s="369"/>
      <c r="U58" s="369"/>
      <c r="V58" s="369"/>
      <c r="W58" s="369"/>
      <c r="X58" s="369"/>
      <c r="Y58" s="369"/>
    </row>
  </sheetData>
  <mergeCells count="64">
    <mergeCell ref="N2:P3"/>
    <mergeCell ref="E7:G7"/>
    <mergeCell ref="A1:Q1"/>
    <mergeCell ref="C5:G5"/>
    <mergeCell ref="C6:G6"/>
    <mergeCell ref="Q2:Q4"/>
    <mergeCell ref="A2:G4"/>
    <mergeCell ref="H2:M2"/>
    <mergeCell ref="H3:I3"/>
    <mergeCell ref="J3:K3"/>
    <mergeCell ref="L3:M3"/>
    <mergeCell ref="C13:G13"/>
    <mergeCell ref="C9:G9"/>
    <mergeCell ref="C10:G10"/>
    <mergeCell ref="E8:G8"/>
    <mergeCell ref="E11:G11"/>
    <mergeCell ref="E12:G12"/>
    <mergeCell ref="C18:G18"/>
    <mergeCell ref="C14:G14"/>
    <mergeCell ref="E15:G15"/>
    <mergeCell ref="E16:G16"/>
    <mergeCell ref="E17:G17"/>
    <mergeCell ref="C19:G19"/>
    <mergeCell ref="E25:G25"/>
    <mergeCell ref="E26:G26"/>
    <mergeCell ref="E21:G21"/>
    <mergeCell ref="E22:G22"/>
    <mergeCell ref="C23:G23"/>
    <mergeCell ref="E24:G24"/>
    <mergeCell ref="C33:G33"/>
    <mergeCell ref="E35:G35"/>
    <mergeCell ref="E39:G39"/>
    <mergeCell ref="E20:G20"/>
    <mergeCell ref="C27:G27"/>
    <mergeCell ref="C42:G42"/>
    <mergeCell ref="E41:G41"/>
    <mergeCell ref="E28:G28"/>
    <mergeCell ref="E29:G29"/>
    <mergeCell ref="E30:G30"/>
    <mergeCell ref="E31:G31"/>
    <mergeCell ref="E34:G34"/>
    <mergeCell ref="E37:G37"/>
    <mergeCell ref="E40:G40"/>
    <mergeCell ref="C32:G32"/>
    <mergeCell ref="E58:G58"/>
    <mergeCell ref="E51:G51"/>
    <mergeCell ref="E52:G52"/>
    <mergeCell ref="E53:G53"/>
    <mergeCell ref="C54:G54"/>
    <mergeCell ref="E57:G57"/>
    <mergeCell ref="C47:G47"/>
    <mergeCell ref="C48:G48"/>
    <mergeCell ref="C49:G49"/>
    <mergeCell ref="C50:G50"/>
    <mergeCell ref="R2:Y3"/>
    <mergeCell ref="Z2:Z4"/>
    <mergeCell ref="C55:G55"/>
    <mergeCell ref="E56:G56"/>
    <mergeCell ref="C43:G43"/>
    <mergeCell ref="E44:G44"/>
    <mergeCell ref="E45:G45"/>
    <mergeCell ref="E46:G46"/>
    <mergeCell ref="C36:G36"/>
    <mergeCell ref="E38:G38"/>
  </mergeCells>
  <printOptions/>
  <pageMargins left="0.17" right="0.19" top="0.17" bottom="0.18" header="0.5" footer="0.5"/>
  <pageSetup horizontalDpi="600" verticalDpi="600" orientation="portrait" paperSize="9" scale="76" r:id="rId3"/>
  <headerFooter alignWithMargins="0">
    <oddFooter>&amp;R11/&amp;P</oddFooter>
  </headerFooter>
  <colBreaks count="1" manualBreakCount="1">
    <brk id="17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1"/>
  </sheetPr>
  <dimension ref="A1:Z11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7" sqref="C7:G7"/>
    </sheetView>
  </sheetViews>
  <sheetFormatPr defaultColWidth="9.140625" defaultRowHeight="12.75"/>
  <cols>
    <col min="1" max="2" width="3.421875" style="0" customWidth="1"/>
    <col min="7" max="7" width="17.7109375" style="0" customWidth="1"/>
    <col min="8" max="8" width="6.7109375" style="594" customWidth="1"/>
    <col min="9" max="9" width="10.8515625" style="110" customWidth="1"/>
    <col min="10" max="10" width="6.7109375" style="110" customWidth="1"/>
    <col min="11" max="11" width="10.8515625" style="110" customWidth="1"/>
    <col min="12" max="12" width="6.7109375" style="110" customWidth="1"/>
    <col min="13" max="13" width="10.8515625" style="595" customWidth="1"/>
    <col min="14" max="16" width="31.8515625" style="254" customWidth="1"/>
    <col min="17" max="17" width="12.28125" style="254" customWidth="1"/>
    <col min="18" max="25" width="6.7109375" style="254" customWidth="1"/>
    <col min="26" max="26" width="18.7109375" style="0" bestFit="1" customWidth="1"/>
  </cols>
  <sheetData>
    <row r="1" spans="1:26" ht="21.75" thickBot="1">
      <c r="A1" s="964" t="s">
        <v>225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366"/>
      <c r="S1" s="366"/>
      <c r="T1" s="366"/>
      <c r="U1" s="366"/>
      <c r="V1" s="366"/>
      <c r="W1" s="366"/>
      <c r="X1" s="366"/>
      <c r="Y1" s="366"/>
      <c r="Z1" s="168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  <c r="Z3" s="921"/>
    </row>
    <row r="4" spans="1:26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5" t="s">
        <v>1098</v>
      </c>
      <c r="Z4" s="922"/>
    </row>
    <row r="5" spans="1:26" ht="21">
      <c r="A5" s="63" t="s">
        <v>970</v>
      </c>
      <c r="B5" s="71" t="s">
        <v>1099</v>
      </c>
      <c r="C5" s="956" t="s">
        <v>1020</v>
      </c>
      <c r="D5" s="956"/>
      <c r="E5" s="956"/>
      <c r="F5" s="956"/>
      <c r="G5" s="923"/>
      <c r="H5" s="472"/>
      <c r="I5" s="292">
        <v>1</v>
      </c>
      <c r="J5" s="292"/>
      <c r="K5" s="292">
        <v>1</v>
      </c>
      <c r="L5" s="292"/>
      <c r="M5" s="292">
        <v>1</v>
      </c>
      <c r="N5" s="292" t="s">
        <v>715</v>
      </c>
      <c r="O5" s="621" t="s">
        <v>716</v>
      </c>
      <c r="P5" s="259" t="s">
        <v>588</v>
      </c>
      <c r="Q5" s="292" t="s">
        <v>439</v>
      </c>
      <c r="R5" s="323"/>
      <c r="S5" s="323" t="s">
        <v>555</v>
      </c>
      <c r="T5" s="323"/>
      <c r="U5" s="323"/>
      <c r="V5" s="323"/>
      <c r="W5" s="323"/>
      <c r="X5" s="323"/>
      <c r="Y5" s="323"/>
      <c r="Z5" s="386" t="s">
        <v>466</v>
      </c>
    </row>
    <row r="6" spans="1:26" ht="21.75" thickBot="1">
      <c r="A6" s="63"/>
      <c r="B6" s="71"/>
      <c r="C6" s="956" t="s">
        <v>1017</v>
      </c>
      <c r="D6" s="956"/>
      <c r="E6" s="956"/>
      <c r="F6" s="956"/>
      <c r="G6" s="923"/>
      <c r="H6" s="472"/>
      <c r="I6" s="349"/>
      <c r="J6" s="349"/>
      <c r="K6" s="349"/>
      <c r="L6" s="349"/>
      <c r="M6" s="349"/>
      <c r="N6" s="292"/>
      <c r="O6" s="625"/>
      <c r="P6" s="481"/>
      <c r="Q6" s="292"/>
      <c r="R6" s="323"/>
      <c r="S6" s="323"/>
      <c r="T6" s="323"/>
      <c r="U6" s="323"/>
      <c r="V6" s="323"/>
      <c r="W6" s="323"/>
      <c r="X6" s="323"/>
      <c r="Y6" s="323"/>
      <c r="Z6" s="407"/>
    </row>
    <row r="7" spans="1:26" s="177" customFormat="1" ht="21">
      <c r="A7" s="69" t="s">
        <v>970</v>
      </c>
      <c r="B7" s="179">
        <v>2</v>
      </c>
      <c r="C7" s="920" t="s">
        <v>1019</v>
      </c>
      <c r="D7" s="920"/>
      <c r="E7" s="920"/>
      <c r="F7" s="920"/>
      <c r="G7" s="977"/>
      <c r="H7" s="639"/>
      <c r="I7" s="639">
        <v>153</v>
      </c>
      <c r="J7" s="639"/>
      <c r="K7" s="639">
        <v>123</v>
      </c>
      <c r="L7" s="639"/>
      <c r="M7" s="639">
        <v>142</v>
      </c>
      <c r="N7" s="267" t="s">
        <v>599</v>
      </c>
      <c r="O7" s="292" t="s">
        <v>716</v>
      </c>
      <c r="P7" s="292" t="s">
        <v>588</v>
      </c>
      <c r="Q7" s="267" t="s">
        <v>439</v>
      </c>
      <c r="R7" s="327"/>
      <c r="S7" s="327" t="s">
        <v>555</v>
      </c>
      <c r="T7" s="327"/>
      <c r="U7" s="327"/>
      <c r="V7" s="327"/>
      <c r="W7" s="327"/>
      <c r="X7" s="327"/>
      <c r="Y7" s="327"/>
      <c r="Z7" s="777"/>
    </row>
    <row r="8" spans="1:26" s="178" customFormat="1" ht="21.75" thickBot="1">
      <c r="A8" s="64"/>
      <c r="B8" s="180"/>
      <c r="C8" s="961" t="s">
        <v>1018</v>
      </c>
      <c r="D8" s="961"/>
      <c r="E8" s="961"/>
      <c r="F8" s="961"/>
      <c r="G8" s="942"/>
      <c r="H8" s="470"/>
      <c r="I8" s="9"/>
      <c r="J8" s="9"/>
      <c r="K8" s="9"/>
      <c r="L8" s="9"/>
      <c r="M8" s="9"/>
      <c r="N8" s="257"/>
      <c r="O8" s="257"/>
      <c r="P8" s="257"/>
      <c r="Q8" s="257"/>
      <c r="R8" s="328"/>
      <c r="S8" s="328"/>
      <c r="T8" s="328"/>
      <c r="U8" s="328"/>
      <c r="V8" s="328"/>
      <c r="W8" s="328"/>
      <c r="X8" s="328"/>
      <c r="Y8" s="328"/>
      <c r="Z8" s="409"/>
    </row>
    <row r="9" spans="1:26" s="177" customFormat="1" ht="21">
      <c r="A9" s="69" t="s">
        <v>970</v>
      </c>
      <c r="B9" s="179" t="s">
        <v>1110</v>
      </c>
      <c r="C9" s="920" t="s">
        <v>862</v>
      </c>
      <c r="D9" s="920"/>
      <c r="E9" s="920"/>
      <c r="F9" s="920"/>
      <c r="G9" s="977"/>
      <c r="H9" s="538"/>
      <c r="I9" s="267">
        <v>1</v>
      </c>
      <c r="J9" s="267"/>
      <c r="K9" s="267">
        <v>2</v>
      </c>
      <c r="L9" s="267"/>
      <c r="M9" s="267">
        <v>3</v>
      </c>
      <c r="N9" s="267" t="s">
        <v>717</v>
      </c>
      <c r="O9" s="267" t="s">
        <v>642</v>
      </c>
      <c r="P9" s="267" t="s">
        <v>653</v>
      </c>
      <c r="Q9" s="267" t="s">
        <v>439</v>
      </c>
      <c r="R9" s="327"/>
      <c r="S9" s="327" t="s">
        <v>555</v>
      </c>
      <c r="T9" s="327"/>
      <c r="U9" s="327"/>
      <c r="V9" s="327"/>
      <c r="W9" s="327"/>
      <c r="X9" s="327"/>
      <c r="Y9" s="327"/>
      <c r="Z9" s="386" t="s">
        <v>467</v>
      </c>
    </row>
    <row r="10" spans="1:26" s="178" customFormat="1" ht="21.75" thickBot="1">
      <c r="A10" s="64"/>
      <c r="B10" s="180"/>
      <c r="C10" s="961" t="s">
        <v>863</v>
      </c>
      <c r="D10" s="961"/>
      <c r="E10" s="961"/>
      <c r="F10" s="961"/>
      <c r="G10" s="942"/>
      <c r="H10" s="470"/>
      <c r="I10" s="9"/>
      <c r="J10" s="9"/>
      <c r="K10" s="9"/>
      <c r="L10" s="9"/>
      <c r="M10" s="9"/>
      <c r="N10" s="257"/>
      <c r="O10" s="257"/>
      <c r="P10" s="257"/>
      <c r="Q10" s="257"/>
      <c r="R10" s="328"/>
      <c r="S10" s="328"/>
      <c r="T10" s="328"/>
      <c r="U10" s="328"/>
      <c r="V10" s="328"/>
      <c r="W10" s="328"/>
      <c r="X10" s="328"/>
      <c r="Y10" s="328"/>
      <c r="Z10" s="409"/>
    </row>
    <row r="11" spans="18:25" ht="21.75" thickBot="1">
      <c r="R11" s="291"/>
      <c r="S11" s="291"/>
      <c r="T11" s="291"/>
      <c r="U11" s="291"/>
      <c r="V11" s="291"/>
      <c r="W11" s="291"/>
      <c r="X11" s="291"/>
      <c r="Y11" s="291"/>
    </row>
  </sheetData>
  <mergeCells count="16">
    <mergeCell ref="A1:Q1"/>
    <mergeCell ref="C8:G8"/>
    <mergeCell ref="C9:G9"/>
    <mergeCell ref="Z2:Z4"/>
    <mergeCell ref="Q2:Q4"/>
    <mergeCell ref="R2:Y3"/>
    <mergeCell ref="H2:M2"/>
    <mergeCell ref="H3:I3"/>
    <mergeCell ref="J3:K3"/>
    <mergeCell ref="L3:M3"/>
    <mergeCell ref="N2:P3"/>
    <mergeCell ref="C10:G10"/>
    <mergeCell ref="A2:G4"/>
    <mergeCell ref="C5:G5"/>
    <mergeCell ref="C6:G6"/>
    <mergeCell ref="C7:G7"/>
  </mergeCells>
  <printOptions/>
  <pageMargins left="0.17" right="0.19" top="0.17" bottom="0.18" header="0.5" footer="0.5"/>
  <pageSetup horizontalDpi="600" verticalDpi="600" orientation="portrait" paperSize="9" scale="76" r:id="rId1"/>
  <headerFooter alignWithMargins="0">
    <oddFooter>&amp;R12/&amp;P</oddFooter>
  </headerFooter>
  <colBreaks count="1" manualBreakCount="1">
    <brk id="16" max="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1:Z118"/>
  <sheetViews>
    <sheetView view="pageBreakPreview" zoomScaleSheetLayoutView="100" workbookViewId="0" topLeftCell="A1">
      <pane xSplit="7" ySplit="4" topLeftCell="H7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04" sqref="M104"/>
    </sheetView>
  </sheetViews>
  <sheetFormatPr defaultColWidth="9.140625" defaultRowHeight="12.75"/>
  <cols>
    <col min="1" max="6" width="3.57421875" style="0" customWidth="1"/>
    <col min="7" max="7" width="35.8515625" style="0" customWidth="1"/>
    <col min="8" max="8" width="5.7109375" style="809" customWidth="1"/>
    <col min="9" max="9" width="10.57421875" style="810" customWidth="1"/>
    <col min="10" max="10" width="5.7109375" style="810" customWidth="1"/>
    <col min="11" max="11" width="10.57421875" style="810" customWidth="1"/>
    <col min="12" max="12" width="5.7109375" style="810" customWidth="1"/>
    <col min="13" max="13" width="10.57421875" style="610" customWidth="1"/>
    <col min="14" max="16" width="32.140625" style="254" customWidth="1"/>
    <col min="17" max="17" width="15.421875" style="301" bestFit="1" customWidth="1"/>
    <col min="18" max="25" width="7.140625" style="301" customWidth="1"/>
    <col min="26" max="26" width="18.7109375" style="114" bestFit="1" customWidth="1"/>
  </cols>
  <sheetData>
    <row r="1" spans="1:26" ht="21.75" thickBot="1">
      <c r="A1" s="964" t="s">
        <v>224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366"/>
      <c r="S1" s="366"/>
      <c r="T1" s="366"/>
      <c r="U1" s="366"/>
      <c r="V1" s="366"/>
      <c r="W1" s="366"/>
      <c r="X1" s="366"/>
      <c r="Y1" s="366"/>
      <c r="Z1" s="341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  <c r="Z3" s="921"/>
    </row>
    <row r="4" spans="1:26" ht="21.75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6" ht="21.75" customHeight="1" thickBot="1">
      <c r="A5" s="68" t="s">
        <v>971</v>
      </c>
      <c r="B5" s="79" t="s">
        <v>1099</v>
      </c>
      <c r="C5" s="957" t="s">
        <v>811</v>
      </c>
      <c r="D5" s="957"/>
      <c r="E5" s="957"/>
      <c r="F5" s="957"/>
      <c r="G5" s="946"/>
      <c r="H5" s="716">
        <v>4</v>
      </c>
      <c r="I5" s="260">
        <v>4</v>
      </c>
      <c r="J5" s="260">
        <v>4</v>
      </c>
      <c r="K5" s="260">
        <v>4</v>
      </c>
      <c r="L5" s="260">
        <v>4</v>
      </c>
      <c r="M5" s="260">
        <v>4</v>
      </c>
      <c r="N5" s="257" t="s">
        <v>630</v>
      </c>
      <c r="O5" s="260" t="s">
        <v>718</v>
      </c>
      <c r="P5" s="260" t="s">
        <v>618</v>
      </c>
      <c r="Q5" s="477" t="s">
        <v>439</v>
      </c>
      <c r="R5" s="317"/>
      <c r="S5" s="317"/>
      <c r="T5" s="317" t="s">
        <v>555</v>
      </c>
      <c r="U5" s="317"/>
      <c r="V5" s="317"/>
      <c r="W5" s="317"/>
      <c r="X5" s="317"/>
      <c r="Y5" s="317"/>
      <c r="Z5" s="341"/>
    </row>
    <row r="6" spans="1:26" ht="21.75" customHeight="1" thickBot="1">
      <c r="A6" s="69" t="s">
        <v>971</v>
      </c>
      <c r="B6" s="77" t="s">
        <v>1107</v>
      </c>
      <c r="C6" s="962" t="s">
        <v>808</v>
      </c>
      <c r="D6" s="962"/>
      <c r="E6" s="962"/>
      <c r="F6" s="962"/>
      <c r="G6" s="947"/>
      <c r="H6" s="621">
        <v>4</v>
      </c>
      <c r="I6" s="259">
        <v>4</v>
      </c>
      <c r="J6" s="259">
        <v>4</v>
      </c>
      <c r="K6" s="259">
        <v>4</v>
      </c>
      <c r="L6" s="259">
        <v>4</v>
      </c>
      <c r="M6" s="259">
        <v>4</v>
      </c>
      <c r="N6" s="259" t="s">
        <v>787</v>
      </c>
      <c r="O6" s="260" t="s">
        <v>718</v>
      </c>
      <c r="P6" s="259" t="s">
        <v>588</v>
      </c>
      <c r="Q6" s="267" t="s">
        <v>430</v>
      </c>
      <c r="R6" s="327" t="s">
        <v>555</v>
      </c>
      <c r="S6" s="327"/>
      <c r="T6" s="327"/>
      <c r="U6" s="327" t="s">
        <v>555</v>
      </c>
      <c r="V6" s="327" t="s">
        <v>555</v>
      </c>
      <c r="W6" s="327" t="s">
        <v>555</v>
      </c>
      <c r="X6" s="327"/>
      <c r="Y6" s="327"/>
      <c r="Z6" s="345" t="s">
        <v>468</v>
      </c>
    </row>
    <row r="7" spans="1:26" ht="21.75" customHeight="1" thickBot="1">
      <c r="A7" s="102"/>
      <c r="B7" s="43" t="s">
        <v>971</v>
      </c>
      <c r="C7" s="43" t="s">
        <v>1107</v>
      </c>
      <c r="D7" s="44" t="s">
        <v>1101</v>
      </c>
      <c r="E7" s="958" t="s">
        <v>1102</v>
      </c>
      <c r="F7" s="958"/>
      <c r="G7" s="930"/>
      <c r="H7" s="718"/>
      <c r="I7" s="629">
        <v>4</v>
      </c>
      <c r="J7" s="629"/>
      <c r="K7" s="629">
        <v>4</v>
      </c>
      <c r="L7" s="629"/>
      <c r="M7" s="629">
        <v>4</v>
      </c>
      <c r="N7" s="629"/>
      <c r="O7" s="629"/>
      <c r="P7" s="629"/>
      <c r="Q7" s="592" t="s">
        <v>439</v>
      </c>
      <c r="R7" s="369"/>
      <c r="S7" s="369"/>
      <c r="T7" s="369"/>
      <c r="U7" s="369"/>
      <c r="V7" s="369"/>
      <c r="W7" s="369"/>
      <c r="X7" s="369"/>
      <c r="Y7" s="369"/>
      <c r="Z7" s="341"/>
    </row>
    <row r="8" spans="1:26" ht="21.75" customHeight="1" thickBot="1">
      <c r="A8" s="102"/>
      <c r="B8" s="43" t="s">
        <v>971</v>
      </c>
      <c r="C8" s="43" t="s">
        <v>1107</v>
      </c>
      <c r="D8" s="44" t="s">
        <v>1104</v>
      </c>
      <c r="E8" s="958" t="s">
        <v>1106</v>
      </c>
      <c r="F8" s="958"/>
      <c r="G8" s="930"/>
      <c r="H8" s="718"/>
      <c r="I8" s="629" t="s">
        <v>497</v>
      </c>
      <c r="J8" s="629"/>
      <c r="K8" s="629" t="s">
        <v>497</v>
      </c>
      <c r="L8" s="629"/>
      <c r="M8" s="629" t="s">
        <v>497</v>
      </c>
      <c r="N8" s="629"/>
      <c r="O8" s="629"/>
      <c r="P8" s="629"/>
      <c r="Q8" s="592" t="s">
        <v>432</v>
      </c>
      <c r="R8" s="369"/>
      <c r="S8" s="369"/>
      <c r="T8" s="369"/>
      <c r="U8" s="369"/>
      <c r="V8" s="369"/>
      <c r="W8" s="369"/>
      <c r="X8" s="369"/>
      <c r="Y8" s="369"/>
      <c r="Z8" s="341"/>
    </row>
    <row r="9" spans="1:26" s="168" customFormat="1" ht="21.75" thickBot="1">
      <c r="A9" s="102"/>
      <c r="B9" s="43"/>
      <c r="C9" s="43" t="s">
        <v>971</v>
      </c>
      <c r="D9" s="43" t="s">
        <v>1107</v>
      </c>
      <c r="E9" s="44" t="s">
        <v>1107</v>
      </c>
      <c r="F9" s="158">
        <v>1</v>
      </c>
      <c r="G9" s="158" t="s">
        <v>941</v>
      </c>
      <c r="H9" s="718"/>
      <c r="I9" s="629" t="s">
        <v>497</v>
      </c>
      <c r="J9" s="629"/>
      <c r="K9" s="629" t="s">
        <v>497</v>
      </c>
      <c r="L9" s="629"/>
      <c r="M9" s="629" t="s">
        <v>497</v>
      </c>
      <c r="N9" s="629"/>
      <c r="O9" s="629"/>
      <c r="P9" s="629"/>
      <c r="Q9" s="596" t="s">
        <v>439</v>
      </c>
      <c r="R9" s="369"/>
      <c r="S9" s="369"/>
      <c r="T9" s="369"/>
      <c r="U9" s="369"/>
      <c r="V9" s="369"/>
      <c r="W9" s="369"/>
      <c r="X9" s="369"/>
      <c r="Y9" s="369"/>
      <c r="Z9" s="341"/>
    </row>
    <row r="10" spans="1:26" s="168" customFormat="1" ht="21.75" thickBot="1">
      <c r="A10" s="102"/>
      <c r="B10" s="43"/>
      <c r="C10" s="43" t="s">
        <v>971</v>
      </c>
      <c r="D10" s="43" t="s">
        <v>1107</v>
      </c>
      <c r="E10" s="44" t="s">
        <v>1107</v>
      </c>
      <c r="F10" s="158">
        <v>2</v>
      </c>
      <c r="G10" s="158" t="s">
        <v>1138</v>
      </c>
      <c r="H10" s="718"/>
      <c r="I10" s="629" t="s">
        <v>497</v>
      </c>
      <c r="J10" s="629"/>
      <c r="K10" s="629" t="s">
        <v>497</v>
      </c>
      <c r="L10" s="629"/>
      <c r="M10" s="629" t="s">
        <v>497</v>
      </c>
      <c r="N10" s="629"/>
      <c r="O10" s="629"/>
      <c r="P10" s="629"/>
      <c r="Q10" s="596" t="s">
        <v>439</v>
      </c>
      <c r="R10" s="369"/>
      <c r="S10" s="369"/>
      <c r="T10" s="369"/>
      <c r="U10" s="369"/>
      <c r="V10" s="369"/>
      <c r="W10" s="369"/>
      <c r="X10" s="369"/>
      <c r="Y10" s="369"/>
      <c r="Z10" s="341"/>
    </row>
    <row r="11" spans="1:26" ht="21.75" customHeight="1" thickBot="1">
      <c r="A11" s="102"/>
      <c r="B11" s="43" t="s">
        <v>971</v>
      </c>
      <c r="C11" s="43" t="s">
        <v>1107</v>
      </c>
      <c r="D11" s="44">
        <v>3</v>
      </c>
      <c r="E11" s="958" t="s">
        <v>1109</v>
      </c>
      <c r="F11" s="958"/>
      <c r="G11" s="930"/>
      <c r="H11" s="718"/>
      <c r="I11" s="629" t="s">
        <v>497</v>
      </c>
      <c r="J11" s="629"/>
      <c r="K11" s="629" t="s">
        <v>497</v>
      </c>
      <c r="L11" s="629"/>
      <c r="M11" s="629" t="s">
        <v>497</v>
      </c>
      <c r="N11" s="629"/>
      <c r="O11" s="629"/>
      <c r="P11" s="629"/>
      <c r="Q11" s="592" t="s">
        <v>432</v>
      </c>
      <c r="R11" s="369"/>
      <c r="S11" s="369"/>
      <c r="T11" s="369"/>
      <c r="U11" s="369"/>
      <c r="V11" s="369"/>
      <c r="W11" s="369"/>
      <c r="X11" s="369"/>
      <c r="Y11" s="369"/>
      <c r="Z11" s="341"/>
    </row>
    <row r="12" spans="1:26" ht="21.75" customHeight="1" thickBot="1">
      <c r="A12" s="102"/>
      <c r="B12" s="43"/>
      <c r="C12" s="43" t="s">
        <v>971</v>
      </c>
      <c r="D12" s="43" t="s">
        <v>1107</v>
      </c>
      <c r="E12" s="44" t="s">
        <v>1110</v>
      </c>
      <c r="F12" s="158">
        <v>1</v>
      </c>
      <c r="G12" s="158" t="s">
        <v>365</v>
      </c>
      <c r="H12" s="718"/>
      <c r="I12" s="629" t="s">
        <v>497</v>
      </c>
      <c r="J12" s="629"/>
      <c r="K12" s="629" t="s">
        <v>497</v>
      </c>
      <c r="L12" s="629"/>
      <c r="M12" s="629" t="s">
        <v>497</v>
      </c>
      <c r="N12" s="629"/>
      <c r="O12" s="629"/>
      <c r="P12" s="629"/>
      <c r="Q12" s="596" t="s">
        <v>439</v>
      </c>
      <c r="R12" s="369"/>
      <c r="S12" s="369"/>
      <c r="T12" s="369"/>
      <c r="U12" s="369"/>
      <c r="V12" s="369"/>
      <c r="W12" s="369"/>
      <c r="X12" s="369"/>
      <c r="Y12" s="369"/>
      <c r="Z12" s="341"/>
    </row>
    <row r="13" spans="1:26" ht="21.75" customHeight="1" thickBot="1">
      <c r="A13" s="102"/>
      <c r="B13" s="43"/>
      <c r="C13" s="43" t="s">
        <v>971</v>
      </c>
      <c r="D13" s="43" t="s">
        <v>1107</v>
      </c>
      <c r="E13" s="44" t="s">
        <v>1110</v>
      </c>
      <c r="F13" s="158">
        <v>2</v>
      </c>
      <c r="G13" s="158" t="s">
        <v>366</v>
      </c>
      <c r="H13" s="718"/>
      <c r="I13" s="629" t="s">
        <v>497</v>
      </c>
      <c r="J13" s="629"/>
      <c r="K13" s="629" t="s">
        <v>497</v>
      </c>
      <c r="L13" s="629"/>
      <c r="M13" s="629" t="s">
        <v>497</v>
      </c>
      <c r="N13" s="629"/>
      <c r="O13" s="629"/>
      <c r="P13" s="629"/>
      <c r="Q13" s="596" t="s">
        <v>439</v>
      </c>
      <c r="R13" s="369"/>
      <c r="S13" s="369"/>
      <c r="T13" s="369"/>
      <c r="U13" s="369"/>
      <c r="V13" s="369"/>
      <c r="W13" s="369"/>
      <c r="X13" s="369"/>
      <c r="Y13" s="369"/>
      <c r="Z13" s="341"/>
    </row>
    <row r="14" spans="1:26" ht="21.75" customHeight="1" thickBot="1">
      <c r="A14" s="102"/>
      <c r="B14" s="43" t="s">
        <v>971</v>
      </c>
      <c r="C14" s="43" t="s">
        <v>1107</v>
      </c>
      <c r="D14" s="44">
        <v>4</v>
      </c>
      <c r="E14" s="958" t="s">
        <v>809</v>
      </c>
      <c r="F14" s="958"/>
      <c r="G14" s="930"/>
      <c r="H14" s="718"/>
      <c r="I14" s="629" t="s">
        <v>497</v>
      </c>
      <c r="J14" s="629"/>
      <c r="K14" s="629" t="s">
        <v>497</v>
      </c>
      <c r="L14" s="629"/>
      <c r="M14" s="629" t="s">
        <v>497</v>
      </c>
      <c r="N14" s="629"/>
      <c r="O14" s="629"/>
      <c r="P14" s="629"/>
      <c r="Q14" s="592" t="s">
        <v>432</v>
      </c>
      <c r="R14" s="369"/>
      <c r="S14" s="369"/>
      <c r="T14" s="369"/>
      <c r="U14" s="369"/>
      <c r="V14" s="369"/>
      <c r="W14" s="369"/>
      <c r="X14" s="369"/>
      <c r="Y14" s="369"/>
      <c r="Z14" s="341"/>
    </row>
    <row r="15" spans="1:26" ht="21.75" customHeight="1" thickBot="1">
      <c r="A15" s="102"/>
      <c r="B15" s="43"/>
      <c r="C15" s="43" t="s">
        <v>971</v>
      </c>
      <c r="D15" s="43" t="s">
        <v>1107</v>
      </c>
      <c r="E15" s="44" t="s">
        <v>1114</v>
      </c>
      <c r="F15" s="158">
        <v>1</v>
      </c>
      <c r="G15" s="158" t="s">
        <v>367</v>
      </c>
      <c r="H15" s="718"/>
      <c r="I15" s="629" t="s">
        <v>497</v>
      </c>
      <c r="J15" s="629"/>
      <c r="K15" s="629" t="s">
        <v>497</v>
      </c>
      <c r="L15" s="629"/>
      <c r="M15" s="629" t="s">
        <v>497</v>
      </c>
      <c r="N15" s="629"/>
      <c r="O15" s="629"/>
      <c r="P15" s="629"/>
      <c r="Q15" s="596" t="s">
        <v>439</v>
      </c>
      <c r="R15" s="369"/>
      <c r="S15" s="369"/>
      <c r="T15" s="369"/>
      <c r="U15" s="369"/>
      <c r="V15" s="369"/>
      <c r="W15" s="369"/>
      <c r="X15" s="369"/>
      <c r="Y15" s="369"/>
      <c r="Z15" s="341"/>
    </row>
    <row r="16" spans="1:26" ht="21.75" thickBot="1">
      <c r="A16" s="102"/>
      <c r="B16" s="43"/>
      <c r="C16" s="43" t="s">
        <v>971</v>
      </c>
      <c r="D16" s="43" t="s">
        <v>1107</v>
      </c>
      <c r="E16" s="44" t="s">
        <v>1114</v>
      </c>
      <c r="F16" s="158">
        <v>2</v>
      </c>
      <c r="G16" s="158" t="s">
        <v>391</v>
      </c>
      <c r="H16" s="718"/>
      <c r="I16" s="629" t="s">
        <v>497</v>
      </c>
      <c r="J16" s="629"/>
      <c r="K16" s="629" t="s">
        <v>497</v>
      </c>
      <c r="L16" s="629"/>
      <c r="M16" s="629" t="s">
        <v>497</v>
      </c>
      <c r="N16" s="629"/>
      <c r="O16" s="629"/>
      <c r="P16" s="629"/>
      <c r="Q16" s="596" t="s">
        <v>439</v>
      </c>
      <c r="R16" s="369"/>
      <c r="S16" s="369"/>
      <c r="T16" s="369"/>
      <c r="U16" s="369"/>
      <c r="V16" s="369"/>
      <c r="W16" s="369"/>
      <c r="X16" s="369"/>
      <c r="Y16" s="369"/>
      <c r="Z16" s="341"/>
    </row>
    <row r="17" spans="1:26" ht="21.75" thickBot="1">
      <c r="A17" s="69" t="s">
        <v>971</v>
      </c>
      <c r="B17" s="77" t="s">
        <v>1110</v>
      </c>
      <c r="C17" s="962" t="s">
        <v>810</v>
      </c>
      <c r="D17" s="962"/>
      <c r="E17" s="962"/>
      <c r="F17" s="962"/>
      <c r="G17" s="947"/>
      <c r="H17" s="621"/>
      <c r="I17" s="259">
        <v>4</v>
      </c>
      <c r="J17" s="259"/>
      <c r="K17" s="259">
        <v>4</v>
      </c>
      <c r="L17" s="259"/>
      <c r="M17" s="259">
        <v>4</v>
      </c>
      <c r="N17" s="259" t="s">
        <v>788</v>
      </c>
      <c r="O17" s="260" t="s">
        <v>718</v>
      </c>
      <c r="P17" s="259" t="s">
        <v>588</v>
      </c>
      <c r="Q17" s="267" t="s">
        <v>430</v>
      </c>
      <c r="R17" s="327" t="s">
        <v>555</v>
      </c>
      <c r="S17" s="327"/>
      <c r="T17" s="327"/>
      <c r="U17" s="327" t="s">
        <v>555</v>
      </c>
      <c r="V17" s="327" t="s">
        <v>555</v>
      </c>
      <c r="W17" s="327" t="s">
        <v>555</v>
      </c>
      <c r="X17" s="327"/>
      <c r="Y17" s="327"/>
      <c r="Z17" s="345" t="s">
        <v>468</v>
      </c>
    </row>
    <row r="18" spans="1:26" ht="21.75" customHeight="1" thickBot="1">
      <c r="A18" s="102"/>
      <c r="B18" s="43" t="s">
        <v>971</v>
      </c>
      <c r="C18" s="43" t="s">
        <v>1110</v>
      </c>
      <c r="D18" s="44" t="s">
        <v>1101</v>
      </c>
      <c r="E18" s="958" t="s">
        <v>1102</v>
      </c>
      <c r="F18" s="958"/>
      <c r="G18" s="930"/>
      <c r="H18" s="718"/>
      <c r="I18" s="629">
        <v>4</v>
      </c>
      <c r="J18" s="629"/>
      <c r="K18" s="629">
        <v>4</v>
      </c>
      <c r="L18" s="629"/>
      <c r="M18" s="629">
        <v>4</v>
      </c>
      <c r="N18" s="629"/>
      <c r="O18" s="629"/>
      <c r="P18" s="629"/>
      <c r="Q18" s="592" t="s">
        <v>439</v>
      </c>
      <c r="R18" s="369"/>
      <c r="S18" s="369"/>
      <c r="T18" s="369"/>
      <c r="U18" s="369"/>
      <c r="V18" s="369"/>
      <c r="W18" s="369"/>
      <c r="X18" s="369"/>
      <c r="Y18" s="369"/>
      <c r="Z18" s="341"/>
    </row>
    <row r="19" spans="1:26" ht="21.75" customHeight="1" thickBot="1">
      <c r="A19" s="102"/>
      <c r="B19" s="43" t="s">
        <v>971</v>
      </c>
      <c r="C19" s="43" t="s">
        <v>1110</v>
      </c>
      <c r="D19" s="44" t="s">
        <v>1104</v>
      </c>
      <c r="E19" s="958" t="s">
        <v>1106</v>
      </c>
      <c r="F19" s="958"/>
      <c r="G19" s="930"/>
      <c r="H19" s="718"/>
      <c r="I19" s="629" t="s">
        <v>497</v>
      </c>
      <c r="J19" s="629"/>
      <c r="K19" s="629" t="s">
        <v>497</v>
      </c>
      <c r="L19" s="629"/>
      <c r="M19" s="629" t="s">
        <v>497</v>
      </c>
      <c r="N19" s="629"/>
      <c r="O19" s="629"/>
      <c r="P19" s="629"/>
      <c r="Q19" s="592" t="s">
        <v>432</v>
      </c>
      <c r="R19" s="369"/>
      <c r="S19" s="369"/>
      <c r="T19" s="369"/>
      <c r="U19" s="369"/>
      <c r="V19" s="369"/>
      <c r="W19" s="369"/>
      <c r="X19" s="369"/>
      <c r="Y19" s="369"/>
      <c r="Z19" s="341"/>
    </row>
    <row r="20" spans="1:26" ht="21.75" thickBot="1">
      <c r="A20" s="102"/>
      <c r="B20" s="43"/>
      <c r="C20" s="43" t="s">
        <v>971</v>
      </c>
      <c r="D20" s="43" t="s">
        <v>1110</v>
      </c>
      <c r="E20" s="44" t="s">
        <v>1107</v>
      </c>
      <c r="F20" s="158">
        <v>1</v>
      </c>
      <c r="G20" s="158" t="s">
        <v>941</v>
      </c>
      <c r="H20" s="718"/>
      <c r="I20" s="629" t="s">
        <v>497</v>
      </c>
      <c r="J20" s="629"/>
      <c r="K20" s="629" t="s">
        <v>497</v>
      </c>
      <c r="L20" s="629"/>
      <c r="M20" s="629" t="s">
        <v>497</v>
      </c>
      <c r="N20" s="629"/>
      <c r="O20" s="629"/>
      <c r="P20" s="629"/>
      <c r="Q20" s="596" t="s">
        <v>439</v>
      </c>
      <c r="R20" s="369"/>
      <c r="S20" s="369"/>
      <c r="T20" s="369"/>
      <c r="U20" s="369"/>
      <c r="V20" s="369"/>
      <c r="W20" s="369"/>
      <c r="X20" s="369"/>
      <c r="Y20" s="369"/>
      <c r="Z20" s="341"/>
    </row>
    <row r="21" spans="1:26" ht="21.75" customHeight="1" thickBot="1">
      <c r="A21" s="102"/>
      <c r="B21" s="43"/>
      <c r="C21" s="43" t="s">
        <v>971</v>
      </c>
      <c r="D21" s="43" t="s">
        <v>1110</v>
      </c>
      <c r="E21" s="44" t="s">
        <v>1107</v>
      </c>
      <c r="F21" s="158">
        <v>2</v>
      </c>
      <c r="G21" s="158" t="s">
        <v>1138</v>
      </c>
      <c r="H21" s="718"/>
      <c r="I21" s="629" t="s">
        <v>497</v>
      </c>
      <c r="J21" s="629"/>
      <c r="K21" s="629" t="s">
        <v>497</v>
      </c>
      <c r="L21" s="629"/>
      <c r="M21" s="629" t="s">
        <v>497</v>
      </c>
      <c r="N21" s="629"/>
      <c r="O21" s="629"/>
      <c r="P21" s="629"/>
      <c r="Q21" s="596" t="s">
        <v>439</v>
      </c>
      <c r="R21" s="369"/>
      <c r="S21" s="369"/>
      <c r="T21" s="369"/>
      <c r="U21" s="369"/>
      <c r="V21" s="369"/>
      <c r="W21" s="369"/>
      <c r="X21" s="369"/>
      <c r="Y21" s="369"/>
      <c r="Z21" s="341"/>
    </row>
    <row r="22" spans="1:26" ht="21.75" customHeight="1" thickBot="1">
      <c r="A22" s="102"/>
      <c r="B22" s="43" t="s">
        <v>971</v>
      </c>
      <c r="C22" s="43" t="s">
        <v>1110</v>
      </c>
      <c r="D22" s="44">
        <v>3</v>
      </c>
      <c r="E22" s="958" t="s">
        <v>1109</v>
      </c>
      <c r="F22" s="958"/>
      <c r="G22" s="930"/>
      <c r="H22" s="718"/>
      <c r="I22" s="629" t="s">
        <v>497</v>
      </c>
      <c r="J22" s="629"/>
      <c r="K22" s="629" t="s">
        <v>497</v>
      </c>
      <c r="L22" s="629"/>
      <c r="M22" s="629" t="s">
        <v>497</v>
      </c>
      <c r="N22" s="629"/>
      <c r="O22" s="629"/>
      <c r="P22" s="629"/>
      <c r="Q22" s="592" t="s">
        <v>432</v>
      </c>
      <c r="R22" s="369"/>
      <c r="S22" s="369"/>
      <c r="T22" s="369"/>
      <c r="U22" s="369"/>
      <c r="V22" s="369"/>
      <c r="W22" s="369"/>
      <c r="X22" s="369"/>
      <c r="Y22" s="369"/>
      <c r="Z22" s="341"/>
    </row>
    <row r="23" spans="1:26" ht="21.75" customHeight="1" thickBot="1">
      <c r="A23" s="102"/>
      <c r="B23" s="43"/>
      <c r="C23" s="43" t="s">
        <v>971</v>
      </c>
      <c r="D23" s="43" t="s">
        <v>1110</v>
      </c>
      <c r="E23" s="44" t="s">
        <v>1110</v>
      </c>
      <c r="F23" s="158">
        <v>1</v>
      </c>
      <c r="G23" s="158" t="s">
        <v>365</v>
      </c>
      <c r="H23" s="718"/>
      <c r="I23" s="629" t="s">
        <v>497</v>
      </c>
      <c r="J23" s="629"/>
      <c r="K23" s="629" t="s">
        <v>497</v>
      </c>
      <c r="L23" s="629"/>
      <c r="M23" s="629" t="s">
        <v>497</v>
      </c>
      <c r="N23" s="629"/>
      <c r="O23" s="629"/>
      <c r="P23" s="629"/>
      <c r="Q23" s="596" t="s">
        <v>439</v>
      </c>
      <c r="R23" s="369"/>
      <c r="S23" s="369"/>
      <c r="T23" s="369"/>
      <c r="U23" s="369"/>
      <c r="V23" s="369"/>
      <c r="W23" s="369"/>
      <c r="X23" s="369"/>
      <c r="Y23" s="369"/>
      <c r="Z23" s="341"/>
    </row>
    <row r="24" spans="1:26" ht="21.75" customHeight="1" thickBot="1">
      <c r="A24" s="102"/>
      <c r="B24" s="43"/>
      <c r="C24" s="43" t="s">
        <v>971</v>
      </c>
      <c r="D24" s="43" t="s">
        <v>1110</v>
      </c>
      <c r="E24" s="44" t="s">
        <v>1110</v>
      </c>
      <c r="F24" s="158">
        <v>2</v>
      </c>
      <c r="G24" s="158" t="s">
        <v>366</v>
      </c>
      <c r="H24" s="718"/>
      <c r="I24" s="629" t="s">
        <v>497</v>
      </c>
      <c r="J24" s="629"/>
      <c r="K24" s="629" t="s">
        <v>497</v>
      </c>
      <c r="L24" s="629"/>
      <c r="M24" s="629" t="s">
        <v>497</v>
      </c>
      <c r="N24" s="629"/>
      <c r="O24" s="629"/>
      <c r="P24" s="629"/>
      <c r="Q24" s="596" t="s">
        <v>439</v>
      </c>
      <c r="R24" s="369"/>
      <c r="S24" s="369"/>
      <c r="T24" s="369"/>
      <c r="U24" s="369"/>
      <c r="V24" s="369"/>
      <c r="W24" s="369"/>
      <c r="X24" s="369"/>
      <c r="Y24" s="369"/>
      <c r="Z24" s="341"/>
    </row>
    <row r="25" spans="1:26" ht="21.75" customHeight="1" thickBot="1">
      <c r="A25" s="102"/>
      <c r="B25" s="43" t="s">
        <v>971</v>
      </c>
      <c r="C25" s="43" t="s">
        <v>1110</v>
      </c>
      <c r="D25" s="44">
        <v>4</v>
      </c>
      <c r="E25" s="958" t="s">
        <v>809</v>
      </c>
      <c r="F25" s="958"/>
      <c r="G25" s="930"/>
      <c r="H25" s="718"/>
      <c r="I25" s="629" t="s">
        <v>497</v>
      </c>
      <c r="J25" s="629"/>
      <c r="K25" s="629" t="s">
        <v>497</v>
      </c>
      <c r="L25" s="629"/>
      <c r="M25" s="629" t="s">
        <v>497</v>
      </c>
      <c r="N25" s="629"/>
      <c r="O25" s="629"/>
      <c r="P25" s="629"/>
      <c r="Q25" s="592" t="s">
        <v>432</v>
      </c>
      <c r="R25" s="369"/>
      <c r="S25" s="369"/>
      <c r="T25" s="369"/>
      <c r="U25" s="369"/>
      <c r="V25" s="369"/>
      <c r="W25" s="369"/>
      <c r="X25" s="369"/>
      <c r="Y25" s="369"/>
      <c r="Z25" s="341"/>
    </row>
    <row r="26" spans="1:26" ht="21.75" customHeight="1" thickBot="1">
      <c r="A26" s="102"/>
      <c r="B26" s="43"/>
      <c r="C26" s="43" t="s">
        <v>971</v>
      </c>
      <c r="D26" s="43" t="s">
        <v>1110</v>
      </c>
      <c r="E26" s="44" t="s">
        <v>1114</v>
      </c>
      <c r="F26" s="158">
        <v>1</v>
      </c>
      <c r="G26" s="158" t="s">
        <v>367</v>
      </c>
      <c r="H26" s="718"/>
      <c r="I26" s="629" t="s">
        <v>497</v>
      </c>
      <c r="J26" s="629"/>
      <c r="K26" s="629" t="s">
        <v>497</v>
      </c>
      <c r="L26" s="629"/>
      <c r="M26" s="629" t="s">
        <v>497</v>
      </c>
      <c r="N26" s="629"/>
      <c r="O26" s="629"/>
      <c r="P26" s="629"/>
      <c r="Q26" s="596" t="s">
        <v>439</v>
      </c>
      <c r="R26" s="369"/>
      <c r="S26" s="369"/>
      <c r="T26" s="369"/>
      <c r="U26" s="369"/>
      <c r="V26" s="369"/>
      <c r="W26" s="369"/>
      <c r="X26" s="369"/>
      <c r="Y26" s="369"/>
      <c r="Z26" s="341"/>
    </row>
    <row r="27" spans="1:26" ht="21.75" customHeight="1" thickBot="1">
      <c r="A27" s="102"/>
      <c r="B27" s="43"/>
      <c r="C27" s="43" t="s">
        <v>971</v>
      </c>
      <c r="D27" s="43" t="s">
        <v>1110</v>
      </c>
      <c r="E27" s="44" t="s">
        <v>1114</v>
      </c>
      <c r="F27" s="158">
        <v>2</v>
      </c>
      <c r="G27" s="158" t="s">
        <v>391</v>
      </c>
      <c r="H27" s="718"/>
      <c r="I27" s="629" t="s">
        <v>497</v>
      </c>
      <c r="J27" s="629"/>
      <c r="K27" s="629" t="s">
        <v>497</v>
      </c>
      <c r="L27" s="629"/>
      <c r="M27" s="629" t="s">
        <v>497</v>
      </c>
      <c r="N27" s="629"/>
      <c r="O27" s="629"/>
      <c r="P27" s="629"/>
      <c r="Q27" s="596" t="s">
        <v>439</v>
      </c>
      <c r="R27" s="369"/>
      <c r="S27" s="369"/>
      <c r="T27" s="369"/>
      <c r="U27" s="369"/>
      <c r="V27" s="369"/>
      <c r="W27" s="369"/>
      <c r="X27" s="369"/>
      <c r="Y27" s="369"/>
      <c r="Z27" s="341"/>
    </row>
    <row r="28" spans="1:26" ht="21.75" customHeight="1" thickBot="1">
      <c r="A28" s="68" t="s">
        <v>971</v>
      </c>
      <c r="B28" s="70" t="s">
        <v>1114</v>
      </c>
      <c r="C28" s="959" t="s">
        <v>812</v>
      </c>
      <c r="D28" s="959"/>
      <c r="E28" s="959"/>
      <c r="F28" s="959"/>
      <c r="G28" s="945"/>
      <c r="H28" s="619"/>
      <c r="I28" s="477">
        <v>14</v>
      </c>
      <c r="J28" s="477"/>
      <c r="K28" s="477">
        <v>16</v>
      </c>
      <c r="L28" s="477"/>
      <c r="M28" s="477">
        <v>16</v>
      </c>
      <c r="N28" s="477" t="s">
        <v>719</v>
      </c>
      <c r="O28" s="260" t="s">
        <v>718</v>
      </c>
      <c r="P28" s="259" t="s">
        <v>588</v>
      </c>
      <c r="Q28" s="477" t="s">
        <v>439</v>
      </c>
      <c r="R28" s="317" t="s">
        <v>555</v>
      </c>
      <c r="S28" s="317"/>
      <c r="T28" s="317" t="s">
        <v>555</v>
      </c>
      <c r="U28" s="317"/>
      <c r="V28" s="317"/>
      <c r="W28" s="317"/>
      <c r="X28" s="317"/>
      <c r="Y28" s="317"/>
      <c r="Z28" s="341"/>
    </row>
    <row r="29" spans="1:26" ht="21.75" customHeight="1" thickBot="1">
      <c r="A29" s="68" t="s">
        <v>971</v>
      </c>
      <c r="B29" s="79" t="s">
        <v>1116</v>
      </c>
      <c r="C29" s="957" t="s">
        <v>808</v>
      </c>
      <c r="D29" s="957"/>
      <c r="E29" s="957"/>
      <c r="F29" s="957"/>
      <c r="G29" s="946"/>
      <c r="H29" s="716"/>
      <c r="I29" s="260">
        <v>4</v>
      </c>
      <c r="J29" s="260"/>
      <c r="K29" s="260">
        <v>4</v>
      </c>
      <c r="L29" s="260"/>
      <c r="M29" s="260">
        <v>4</v>
      </c>
      <c r="N29" s="260"/>
      <c r="O29" s="260" t="s">
        <v>718</v>
      </c>
      <c r="P29" s="259" t="s">
        <v>588</v>
      </c>
      <c r="Q29" s="477" t="s">
        <v>430</v>
      </c>
      <c r="R29" s="317"/>
      <c r="S29" s="317"/>
      <c r="T29" s="317"/>
      <c r="U29" s="317"/>
      <c r="V29" s="317" t="s">
        <v>555</v>
      </c>
      <c r="W29" s="317"/>
      <c r="X29" s="317"/>
      <c r="Y29" s="317"/>
      <c r="Z29" s="341"/>
    </row>
    <row r="30" spans="1:26" ht="21.75" customHeight="1" thickBot="1">
      <c r="A30" s="102"/>
      <c r="B30" s="43" t="s">
        <v>971</v>
      </c>
      <c r="C30" s="43" t="s">
        <v>1116</v>
      </c>
      <c r="D30" s="44" t="s">
        <v>1101</v>
      </c>
      <c r="E30" s="958" t="s">
        <v>813</v>
      </c>
      <c r="F30" s="958"/>
      <c r="G30" s="930"/>
      <c r="H30" s="718"/>
      <c r="I30" s="629">
        <v>4</v>
      </c>
      <c r="J30" s="629"/>
      <c r="K30" s="629">
        <v>4</v>
      </c>
      <c r="L30" s="629"/>
      <c r="M30" s="629">
        <v>4</v>
      </c>
      <c r="N30" s="629" t="s">
        <v>720</v>
      </c>
      <c r="O30" s="629"/>
      <c r="P30" s="629"/>
      <c r="Q30" s="592" t="s">
        <v>439</v>
      </c>
      <c r="R30" s="369"/>
      <c r="S30" s="369"/>
      <c r="T30" s="369"/>
      <c r="U30" s="369"/>
      <c r="V30" s="369"/>
      <c r="W30" s="369"/>
      <c r="X30" s="369"/>
      <c r="Y30" s="369"/>
      <c r="Z30" s="341"/>
    </row>
    <row r="31" spans="1:26" ht="21.75" customHeight="1" thickBot="1">
      <c r="A31" s="102"/>
      <c r="B31" s="43" t="s">
        <v>971</v>
      </c>
      <c r="C31" s="43" t="s">
        <v>1116</v>
      </c>
      <c r="D31" s="44" t="s">
        <v>1104</v>
      </c>
      <c r="E31" s="958" t="s">
        <v>814</v>
      </c>
      <c r="F31" s="958"/>
      <c r="G31" s="930"/>
      <c r="H31" s="718"/>
      <c r="I31" s="629" t="s">
        <v>497</v>
      </c>
      <c r="J31" s="629"/>
      <c r="K31" s="629" t="s">
        <v>497</v>
      </c>
      <c r="L31" s="629"/>
      <c r="M31" s="629" t="s">
        <v>497</v>
      </c>
      <c r="N31" s="629"/>
      <c r="O31" s="629"/>
      <c r="P31" s="629"/>
      <c r="Q31" s="592" t="s">
        <v>439</v>
      </c>
      <c r="R31" s="369"/>
      <c r="S31" s="369"/>
      <c r="T31" s="369"/>
      <c r="U31" s="369"/>
      <c r="V31" s="369"/>
      <c r="W31" s="369"/>
      <c r="X31" s="369"/>
      <c r="Y31" s="369"/>
      <c r="Z31" s="341"/>
    </row>
    <row r="32" spans="1:26" ht="21.75" customHeight="1" thickBot="1">
      <c r="A32" s="69" t="s">
        <v>971</v>
      </c>
      <c r="B32" s="77" t="s">
        <v>1118</v>
      </c>
      <c r="C32" s="962" t="s">
        <v>808</v>
      </c>
      <c r="D32" s="962"/>
      <c r="E32" s="962"/>
      <c r="F32" s="962"/>
      <c r="G32" s="947"/>
      <c r="H32" s="621"/>
      <c r="I32" s="259">
        <v>4</v>
      </c>
      <c r="J32" s="259"/>
      <c r="K32" s="259">
        <v>4</v>
      </c>
      <c r="L32" s="259"/>
      <c r="M32" s="259">
        <v>4</v>
      </c>
      <c r="N32" s="259"/>
      <c r="O32" s="260" t="s">
        <v>718</v>
      </c>
      <c r="P32" s="259" t="s">
        <v>588</v>
      </c>
      <c r="Q32" s="477" t="s">
        <v>430</v>
      </c>
      <c r="R32" s="327"/>
      <c r="S32" s="327"/>
      <c r="T32" s="327"/>
      <c r="U32" s="327"/>
      <c r="V32" s="327" t="s">
        <v>555</v>
      </c>
      <c r="W32" s="327"/>
      <c r="X32" s="327"/>
      <c r="Y32" s="327"/>
      <c r="Z32" s="341"/>
    </row>
    <row r="33" spans="1:26" ht="21.75" customHeight="1" thickBot="1">
      <c r="A33" s="102"/>
      <c r="B33" s="43" t="s">
        <v>971</v>
      </c>
      <c r="C33" s="43" t="s">
        <v>1118</v>
      </c>
      <c r="D33" s="44" t="s">
        <v>1101</v>
      </c>
      <c r="E33" s="958" t="s">
        <v>815</v>
      </c>
      <c r="F33" s="958"/>
      <c r="G33" s="930"/>
      <c r="H33" s="718"/>
      <c r="I33" s="629">
        <v>2</v>
      </c>
      <c r="J33" s="629"/>
      <c r="K33" s="629">
        <v>2</v>
      </c>
      <c r="L33" s="629"/>
      <c r="M33" s="629">
        <v>2</v>
      </c>
      <c r="N33" s="629" t="s">
        <v>720</v>
      </c>
      <c r="O33" s="629"/>
      <c r="P33" s="629"/>
      <c r="Q33" s="592" t="s">
        <v>439</v>
      </c>
      <c r="R33" s="369"/>
      <c r="S33" s="369"/>
      <c r="T33" s="369"/>
      <c r="U33" s="369"/>
      <c r="V33" s="369"/>
      <c r="W33" s="369"/>
      <c r="X33" s="369"/>
      <c r="Y33" s="369"/>
      <c r="Z33" s="341"/>
    </row>
    <row r="34" spans="1:26" s="114" customFormat="1" ht="21.75" thickBot="1">
      <c r="A34" s="102"/>
      <c r="B34" s="43" t="s">
        <v>971</v>
      </c>
      <c r="C34" s="43" t="s">
        <v>1118</v>
      </c>
      <c r="D34" s="44" t="s">
        <v>1104</v>
      </c>
      <c r="E34" s="958" t="s">
        <v>818</v>
      </c>
      <c r="F34" s="958"/>
      <c r="G34" s="930"/>
      <c r="H34" s="718"/>
      <c r="I34" s="629">
        <v>2</v>
      </c>
      <c r="J34" s="629"/>
      <c r="K34" s="629">
        <v>2</v>
      </c>
      <c r="L34" s="629"/>
      <c r="M34" s="629">
        <v>2</v>
      </c>
      <c r="N34" s="629"/>
      <c r="O34" s="629"/>
      <c r="P34" s="629"/>
      <c r="Q34" s="592" t="s">
        <v>439</v>
      </c>
      <c r="R34" s="369"/>
      <c r="S34" s="369"/>
      <c r="T34" s="369"/>
      <c r="U34" s="369"/>
      <c r="V34" s="369"/>
      <c r="W34" s="369"/>
      <c r="X34" s="369"/>
      <c r="Y34" s="369"/>
      <c r="Z34" s="341"/>
    </row>
    <row r="35" spans="1:26" s="114" customFormat="1" ht="21.75" thickBot="1">
      <c r="A35" s="69" t="s">
        <v>971</v>
      </c>
      <c r="B35" s="77" t="s">
        <v>1120</v>
      </c>
      <c r="C35" s="962" t="s">
        <v>808</v>
      </c>
      <c r="D35" s="962"/>
      <c r="E35" s="962"/>
      <c r="F35" s="962"/>
      <c r="G35" s="947"/>
      <c r="H35" s="621"/>
      <c r="I35" s="259">
        <v>4</v>
      </c>
      <c r="J35" s="259"/>
      <c r="K35" s="259">
        <v>4</v>
      </c>
      <c r="L35" s="259"/>
      <c r="M35" s="259">
        <v>4</v>
      </c>
      <c r="N35" s="259"/>
      <c r="O35" s="260" t="s">
        <v>718</v>
      </c>
      <c r="P35" s="259" t="s">
        <v>588</v>
      </c>
      <c r="Q35" s="477" t="s">
        <v>430</v>
      </c>
      <c r="R35" s="327"/>
      <c r="S35" s="327"/>
      <c r="T35" s="327"/>
      <c r="U35" s="327" t="s">
        <v>555</v>
      </c>
      <c r="V35" s="327" t="s">
        <v>555</v>
      </c>
      <c r="W35" s="327" t="s">
        <v>555</v>
      </c>
      <c r="X35" s="327"/>
      <c r="Y35" s="327"/>
      <c r="Z35" s="341"/>
    </row>
    <row r="36" spans="1:26" ht="21.75" customHeight="1" thickBot="1">
      <c r="A36" s="102"/>
      <c r="B36" s="43" t="s">
        <v>971</v>
      </c>
      <c r="C36" s="43" t="s">
        <v>1120</v>
      </c>
      <c r="D36" s="44" t="s">
        <v>1101</v>
      </c>
      <c r="E36" s="958" t="s">
        <v>253</v>
      </c>
      <c r="F36" s="958"/>
      <c r="G36" s="930"/>
      <c r="H36" s="718"/>
      <c r="I36" s="629" t="s">
        <v>497</v>
      </c>
      <c r="J36" s="629"/>
      <c r="K36" s="629" t="s">
        <v>497</v>
      </c>
      <c r="L36" s="629"/>
      <c r="M36" s="629" t="s">
        <v>497</v>
      </c>
      <c r="N36" s="629" t="s">
        <v>720</v>
      </c>
      <c r="O36" s="629"/>
      <c r="P36" s="629"/>
      <c r="Q36" s="592" t="s">
        <v>439</v>
      </c>
      <c r="R36" s="369"/>
      <c r="S36" s="369"/>
      <c r="T36" s="369"/>
      <c r="U36" s="369"/>
      <c r="V36" s="369"/>
      <c r="W36" s="369"/>
      <c r="X36" s="369"/>
      <c r="Y36" s="369"/>
      <c r="Z36" s="341"/>
    </row>
    <row r="37" spans="1:26" ht="21.75" customHeight="1" thickBot="1">
      <c r="A37" s="102"/>
      <c r="B37" s="43" t="s">
        <v>971</v>
      </c>
      <c r="C37" s="43" t="s">
        <v>1120</v>
      </c>
      <c r="D37" s="44" t="s">
        <v>1104</v>
      </c>
      <c r="E37" s="958" t="s">
        <v>254</v>
      </c>
      <c r="F37" s="958"/>
      <c r="G37" s="930"/>
      <c r="H37" s="718"/>
      <c r="I37" s="629" t="s">
        <v>497</v>
      </c>
      <c r="J37" s="629"/>
      <c r="K37" s="629" t="s">
        <v>497</v>
      </c>
      <c r="L37" s="629"/>
      <c r="M37" s="629" t="s">
        <v>497</v>
      </c>
      <c r="N37" s="629"/>
      <c r="O37" s="629"/>
      <c r="P37" s="629"/>
      <c r="Q37" s="592" t="s">
        <v>439</v>
      </c>
      <c r="R37" s="369"/>
      <c r="S37" s="369"/>
      <c r="T37" s="369"/>
      <c r="U37" s="369"/>
      <c r="V37" s="369"/>
      <c r="W37" s="369"/>
      <c r="X37" s="369"/>
      <c r="Y37" s="369"/>
      <c r="Z37" s="341"/>
    </row>
    <row r="38" spans="1:26" ht="21.75" customHeight="1" thickBot="1">
      <c r="A38" s="69" t="s">
        <v>971</v>
      </c>
      <c r="B38" s="77" t="s">
        <v>1122</v>
      </c>
      <c r="C38" s="962" t="s">
        <v>820</v>
      </c>
      <c r="D38" s="962"/>
      <c r="E38" s="962"/>
      <c r="F38" s="962"/>
      <c r="G38" s="947"/>
      <c r="H38" s="621"/>
      <c r="I38" s="259">
        <v>4</v>
      </c>
      <c r="J38" s="259"/>
      <c r="K38" s="259">
        <v>4</v>
      </c>
      <c r="L38" s="259"/>
      <c r="M38" s="259">
        <v>4</v>
      </c>
      <c r="N38" s="259"/>
      <c r="O38" s="260" t="s">
        <v>718</v>
      </c>
      <c r="P38" s="259" t="s">
        <v>588</v>
      </c>
      <c r="Q38" s="477" t="s">
        <v>430</v>
      </c>
      <c r="R38" s="327"/>
      <c r="S38" s="327"/>
      <c r="T38" s="327"/>
      <c r="U38" s="327"/>
      <c r="V38" s="327" t="s">
        <v>555</v>
      </c>
      <c r="W38" s="327" t="s">
        <v>555</v>
      </c>
      <c r="X38" s="327"/>
      <c r="Y38" s="327"/>
      <c r="Z38" s="341"/>
    </row>
    <row r="39" spans="1:26" ht="21.75" customHeight="1" thickBot="1">
      <c r="A39" s="102"/>
      <c r="B39" s="43" t="s">
        <v>971</v>
      </c>
      <c r="C39" s="43" t="s">
        <v>1122</v>
      </c>
      <c r="D39" s="44" t="s">
        <v>1101</v>
      </c>
      <c r="E39" s="958" t="s">
        <v>821</v>
      </c>
      <c r="F39" s="958"/>
      <c r="G39" s="930"/>
      <c r="H39" s="718"/>
      <c r="I39" s="629" t="s">
        <v>497</v>
      </c>
      <c r="J39" s="629"/>
      <c r="K39" s="629" t="s">
        <v>497</v>
      </c>
      <c r="L39" s="629"/>
      <c r="M39" s="629" t="s">
        <v>497</v>
      </c>
      <c r="N39" s="629" t="s">
        <v>721</v>
      </c>
      <c r="O39" s="629"/>
      <c r="P39" s="629"/>
      <c r="Q39" s="592" t="s">
        <v>439</v>
      </c>
      <c r="R39" s="369"/>
      <c r="S39" s="369"/>
      <c r="T39" s="369"/>
      <c r="U39" s="369"/>
      <c r="V39" s="369"/>
      <c r="W39" s="369"/>
      <c r="X39" s="369"/>
      <c r="Y39" s="369"/>
      <c r="Z39" s="345" t="s">
        <v>469</v>
      </c>
    </row>
    <row r="40" spans="1:26" ht="21.75" customHeight="1" thickBot="1">
      <c r="A40" s="101"/>
      <c r="B40" s="43" t="s">
        <v>971</v>
      </c>
      <c r="C40" s="41" t="s">
        <v>1122</v>
      </c>
      <c r="D40" s="42" t="s">
        <v>1104</v>
      </c>
      <c r="E40" s="991" t="s">
        <v>822</v>
      </c>
      <c r="F40" s="991"/>
      <c r="G40" s="992"/>
      <c r="H40" s="717"/>
      <c r="I40" s="738">
        <v>4</v>
      </c>
      <c r="J40" s="738"/>
      <c r="K40" s="738">
        <v>4</v>
      </c>
      <c r="L40" s="738"/>
      <c r="M40" s="738">
        <v>4</v>
      </c>
      <c r="N40" s="738"/>
      <c r="O40" s="738"/>
      <c r="P40" s="738"/>
      <c r="Q40" s="592" t="s">
        <v>439</v>
      </c>
      <c r="R40" s="375"/>
      <c r="S40" s="375"/>
      <c r="T40" s="375"/>
      <c r="U40" s="375"/>
      <c r="V40" s="375"/>
      <c r="W40" s="375"/>
      <c r="X40" s="375"/>
      <c r="Y40" s="375"/>
      <c r="Z40" s="341"/>
    </row>
    <row r="41" spans="1:26" ht="21.75" customHeight="1" thickBot="1">
      <c r="A41" s="68" t="s">
        <v>971</v>
      </c>
      <c r="B41" s="79" t="s">
        <v>1123</v>
      </c>
      <c r="C41" s="957" t="s">
        <v>565</v>
      </c>
      <c r="D41" s="957"/>
      <c r="E41" s="957"/>
      <c r="F41" s="957"/>
      <c r="G41" s="946"/>
      <c r="H41" s="716" t="s">
        <v>497</v>
      </c>
      <c r="I41" s="260" t="s">
        <v>497</v>
      </c>
      <c r="J41" s="260" t="s">
        <v>497</v>
      </c>
      <c r="K41" s="260" t="s">
        <v>497</v>
      </c>
      <c r="L41" s="260" t="s">
        <v>497</v>
      </c>
      <c r="M41" s="260" t="s">
        <v>497</v>
      </c>
      <c r="N41" s="260"/>
      <c r="O41" s="260" t="s">
        <v>718</v>
      </c>
      <c r="P41" s="259" t="s">
        <v>588</v>
      </c>
      <c r="Q41" s="477" t="s">
        <v>430</v>
      </c>
      <c r="R41" s="317"/>
      <c r="S41" s="317"/>
      <c r="T41" s="317"/>
      <c r="U41" s="317"/>
      <c r="V41" s="317" t="s">
        <v>555</v>
      </c>
      <c r="W41" s="317" t="s">
        <v>555</v>
      </c>
      <c r="X41" s="317"/>
      <c r="Y41" s="317"/>
      <c r="Z41" s="341"/>
    </row>
    <row r="42" spans="1:26" ht="21.75" customHeight="1" thickBot="1">
      <c r="A42" s="102"/>
      <c r="B42" s="181" t="s">
        <v>971</v>
      </c>
      <c r="C42" s="43" t="s">
        <v>1123</v>
      </c>
      <c r="D42" s="158">
        <v>1</v>
      </c>
      <c r="E42" s="182" t="s">
        <v>942</v>
      </c>
      <c r="F42" s="158"/>
      <c r="G42" s="158"/>
      <c r="H42" s="718"/>
      <c r="I42" s="629"/>
      <c r="J42" s="629"/>
      <c r="K42" s="629"/>
      <c r="L42" s="629"/>
      <c r="M42" s="629"/>
      <c r="N42" s="629" t="s">
        <v>722</v>
      </c>
      <c r="O42" s="629"/>
      <c r="P42" s="629"/>
      <c r="Q42" s="592" t="s">
        <v>439</v>
      </c>
      <c r="R42" s="369"/>
      <c r="S42" s="369"/>
      <c r="T42" s="369"/>
      <c r="U42" s="369"/>
      <c r="V42" s="369"/>
      <c r="W42" s="369"/>
      <c r="X42" s="369"/>
      <c r="Y42" s="369"/>
      <c r="Z42" s="345" t="s">
        <v>470</v>
      </c>
    </row>
    <row r="43" spans="1:26" ht="21.75" customHeight="1" thickBot="1">
      <c r="A43" s="170"/>
      <c r="B43" s="181" t="s">
        <v>971</v>
      </c>
      <c r="C43" s="43" t="s">
        <v>1123</v>
      </c>
      <c r="D43" s="158">
        <v>2</v>
      </c>
      <c r="E43" s="183" t="s">
        <v>943</v>
      </c>
      <c r="F43" s="155"/>
      <c r="G43" s="155"/>
      <c r="H43" s="807"/>
      <c r="I43" s="740"/>
      <c r="J43" s="740"/>
      <c r="K43" s="740"/>
      <c r="L43" s="740"/>
      <c r="M43" s="740"/>
      <c r="N43" s="740"/>
      <c r="O43" s="740"/>
      <c r="P43" s="740"/>
      <c r="Q43" s="592" t="s">
        <v>439</v>
      </c>
      <c r="R43" s="389"/>
      <c r="S43" s="389"/>
      <c r="T43" s="389"/>
      <c r="U43" s="389"/>
      <c r="V43" s="389"/>
      <c r="W43" s="389"/>
      <c r="X43" s="389"/>
      <c r="Y43" s="389"/>
      <c r="Z43" s="341"/>
    </row>
    <row r="44" spans="1:26" ht="21.75" thickBot="1">
      <c r="A44" s="68" t="s">
        <v>971</v>
      </c>
      <c r="B44" s="79" t="s">
        <v>1131</v>
      </c>
      <c r="C44" s="957" t="s">
        <v>823</v>
      </c>
      <c r="D44" s="957"/>
      <c r="E44" s="957"/>
      <c r="F44" s="957"/>
      <c r="G44" s="946"/>
      <c r="H44" s="716" t="s">
        <v>497</v>
      </c>
      <c r="I44" s="260" t="s">
        <v>497</v>
      </c>
      <c r="J44" s="260" t="s">
        <v>497</v>
      </c>
      <c r="K44" s="260" t="s">
        <v>497</v>
      </c>
      <c r="L44" s="260" t="s">
        <v>497</v>
      </c>
      <c r="M44" s="260" t="s">
        <v>497</v>
      </c>
      <c r="N44" s="260" t="s">
        <v>641</v>
      </c>
      <c r="O44" s="260" t="s">
        <v>718</v>
      </c>
      <c r="P44" s="259" t="s">
        <v>588</v>
      </c>
      <c r="Q44" s="477" t="s">
        <v>439</v>
      </c>
      <c r="R44" s="317"/>
      <c r="S44" s="317"/>
      <c r="T44" s="317"/>
      <c r="U44" s="317"/>
      <c r="V44" s="317"/>
      <c r="W44" s="317" t="s">
        <v>555</v>
      </c>
      <c r="X44" s="317"/>
      <c r="Y44" s="317"/>
      <c r="Z44" s="341"/>
    </row>
    <row r="45" spans="1:26" ht="21.75" thickBot="1">
      <c r="A45" s="68" t="s">
        <v>971</v>
      </c>
      <c r="B45" s="79" t="s">
        <v>1134</v>
      </c>
      <c r="C45" s="957" t="s">
        <v>824</v>
      </c>
      <c r="D45" s="957"/>
      <c r="E45" s="957"/>
      <c r="F45" s="957"/>
      <c r="G45" s="946"/>
      <c r="H45" s="716"/>
      <c r="I45" s="260">
        <v>2</v>
      </c>
      <c r="J45" s="260"/>
      <c r="K45" s="260">
        <v>2</v>
      </c>
      <c r="L45" s="260"/>
      <c r="M45" s="260">
        <v>2</v>
      </c>
      <c r="N45" s="260" t="s">
        <v>720</v>
      </c>
      <c r="O45" s="260" t="s">
        <v>718</v>
      </c>
      <c r="P45" s="259" t="s">
        <v>588</v>
      </c>
      <c r="Q45" s="477" t="s">
        <v>439</v>
      </c>
      <c r="R45" s="317"/>
      <c r="S45" s="317"/>
      <c r="T45" s="317"/>
      <c r="U45" s="317"/>
      <c r="V45" s="317"/>
      <c r="W45" s="317" t="s">
        <v>555</v>
      </c>
      <c r="X45" s="317"/>
      <c r="Y45" s="317"/>
      <c r="Z45" s="341"/>
    </row>
    <row r="46" spans="1:26" ht="21.75" thickBot="1">
      <c r="A46" s="68" t="s">
        <v>971</v>
      </c>
      <c r="B46" s="79" t="s">
        <v>1135</v>
      </c>
      <c r="C46" s="957" t="s">
        <v>944</v>
      </c>
      <c r="D46" s="957"/>
      <c r="E46" s="957"/>
      <c r="F46" s="957"/>
      <c r="G46" s="946"/>
      <c r="H46" s="716" t="s">
        <v>497</v>
      </c>
      <c r="I46" s="260" t="s">
        <v>497</v>
      </c>
      <c r="J46" s="260" t="s">
        <v>497</v>
      </c>
      <c r="K46" s="260" t="s">
        <v>497</v>
      </c>
      <c r="L46" s="260" t="s">
        <v>497</v>
      </c>
      <c r="M46" s="260" t="s">
        <v>497</v>
      </c>
      <c r="N46" s="260" t="s">
        <v>720</v>
      </c>
      <c r="O46" s="260" t="s">
        <v>718</v>
      </c>
      <c r="P46" s="259" t="s">
        <v>588</v>
      </c>
      <c r="Q46" s="477" t="s">
        <v>439</v>
      </c>
      <c r="R46" s="317"/>
      <c r="S46" s="317"/>
      <c r="T46" s="317"/>
      <c r="U46" s="317"/>
      <c r="V46" s="317" t="s">
        <v>555</v>
      </c>
      <c r="W46" s="317" t="s">
        <v>555</v>
      </c>
      <c r="X46" s="317"/>
      <c r="Y46" s="317"/>
      <c r="Z46" s="341"/>
    </row>
    <row r="47" spans="1:26" ht="21.75" thickBot="1">
      <c r="A47" s="68" t="s">
        <v>971</v>
      </c>
      <c r="B47" s="79" t="s">
        <v>1137</v>
      </c>
      <c r="C47" s="957" t="s">
        <v>968</v>
      </c>
      <c r="D47" s="957"/>
      <c r="E47" s="957"/>
      <c r="F47" s="957"/>
      <c r="G47" s="946"/>
      <c r="H47" s="716" t="s">
        <v>497</v>
      </c>
      <c r="I47" s="260" t="s">
        <v>497</v>
      </c>
      <c r="J47" s="260" t="s">
        <v>497</v>
      </c>
      <c r="K47" s="260" t="s">
        <v>497</v>
      </c>
      <c r="L47" s="260" t="s">
        <v>497</v>
      </c>
      <c r="M47" s="260" t="s">
        <v>497</v>
      </c>
      <c r="N47" s="260" t="s">
        <v>720</v>
      </c>
      <c r="O47" s="260" t="s">
        <v>718</v>
      </c>
      <c r="P47" s="259" t="s">
        <v>588</v>
      </c>
      <c r="Q47" s="477" t="s">
        <v>439</v>
      </c>
      <c r="R47" s="317"/>
      <c r="S47" s="317"/>
      <c r="T47" s="317"/>
      <c r="U47" s="317"/>
      <c r="V47" s="317"/>
      <c r="W47" s="317"/>
      <c r="X47" s="317"/>
      <c r="Y47" s="317"/>
      <c r="Z47" s="341"/>
    </row>
    <row r="48" spans="1:26" ht="21.75" thickBot="1">
      <c r="A48" s="68" t="s">
        <v>971</v>
      </c>
      <c r="B48" s="79" t="s">
        <v>799</v>
      </c>
      <c r="C48" s="957" t="s">
        <v>825</v>
      </c>
      <c r="D48" s="957"/>
      <c r="E48" s="957"/>
      <c r="F48" s="957"/>
      <c r="G48" s="946"/>
      <c r="H48" s="716" t="s">
        <v>497</v>
      </c>
      <c r="I48" s="260" t="s">
        <v>497</v>
      </c>
      <c r="J48" s="260" t="s">
        <v>497</v>
      </c>
      <c r="K48" s="260" t="s">
        <v>497</v>
      </c>
      <c r="L48" s="260" t="s">
        <v>497</v>
      </c>
      <c r="M48" s="260" t="s">
        <v>497</v>
      </c>
      <c r="N48" s="260" t="s">
        <v>720</v>
      </c>
      <c r="O48" s="260" t="s">
        <v>718</v>
      </c>
      <c r="P48" s="259" t="s">
        <v>588</v>
      </c>
      <c r="Q48" s="477" t="s">
        <v>439</v>
      </c>
      <c r="R48" s="317"/>
      <c r="S48" s="317"/>
      <c r="T48" s="317"/>
      <c r="U48" s="317"/>
      <c r="V48" s="317"/>
      <c r="W48" s="317" t="s">
        <v>555</v>
      </c>
      <c r="X48" s="317"/>
      <c r="Y48" s="317"/>
      <c r="Z48" s="341"/>
    </row>
    <row r="49" spans="1:26" ht="21.75" thickBot="1">
      <c r="A49" s="103" t="s">
        <v>971</v>
      </c>
      <c r="B49" s="79" t="s">
        <v>801</v>
      </c>
      <c r="C49" s="957" t="s">
        <v>795</v>
      </c>
      <c r="D49" s="957"/>
      <c r="E49" s="957"/>
      <c r="F49" s="957"/>
      <c r="G49" s="946"/>
      <c r="H49" s="716" t="s">
        <v>497</v>
      </c>
      <c r="I49" s="260" t="s">
        <v>497</v>
      </c>
      <c r="J49" s="260" t="s">
        <v>497</v>
      </c>
      <c r="K49" s="260" t="s">
        <v>497</v>
      </c>
      <c r="L49" s="260" t="s">
        <v>497</v>
      </c>
      <c r="M49" s="260" t="s">
        <v>497</v>
      </c>
      <c r="N49" s="260" t="s">
        <v>723</v>
      </c>
      <c r="O49" s="260" t="s">
        <v>718</v>
      </c>
      <c r="P49" s="259" t="s">
        <v>588</v>
      </c>
      <c r="Q49" s="260" t="s">
        <v>439</v>
      </c>
      <c r="R49" s="342"/>
      <c r="S49" s="342"/>
      <c r="T49" s="342"/>
      <c r="U49" s="342"/>
      <c r="V49" s="342"/>
      <c r="W49" s="342"/>
      <c r="X49" s="342"/>
      <c r="Y49" s="342"/>
      <c r="Z49" s="345" t="s">
        <v>471</v>
      </c>
    </row>
    <row r="50" spans="1:26" ht="21.75" thickBot="1">
      <c r="A50" s="109" t="s">
        <v>971</v>
      </c>
      <c r="B50" s="83" t="s">
        <v>803</v>
      </c>
      <c r="C50" s="956" t="s">
        <v>940</v>
      </c>
      <c r="D50" s="956"/>
      <c r="E50" s="956"/>
      <c r="F50" s="956"/>
      <c r="G50" s="923"/>
      <c r="H50" s="623"/>
      <c r="I50" s="292">
        <v>57</v>
      </c>
      <c r="J50" s="292"/>
      <c r="K50" s="292">
        <v>75</v>
      </c>
      <c r="L50" s="292"/>
      <c r="M50" s="292">
        <v>85</v>
      </c>
      <c r="N50" s="292" t="s">
        <v>724</v>
      </c>
      <c r="O50" s="260" t="s">
        <v>718</v>
      </c>
      <c r="P50" s="259" t="s">
        <v>588</v>
      </c>
      <c r="Q50" s="292" t="s">
        <v>439</v>
      </c>
      <c r="R50" s="367"/>
      <c r="S50" s="367"/>
      <c r="T50" s="367"/>
      <c r="U50" s="367"/>
      <c r="V50" s="367"/>
      <c r="W50" s="367"/>
      <c r="X50" s="367"/>
      <c r="Y50" s="367"/>
      <c r="Z50" s="341"/>
    </row>
    <row r="51" spans="1:26" ht="21.75" thickBot="1">
      <c r="A51" s="69" t="s">
        <v>971</v>
      </c>
      <c r="B51" s="77" t="s">
        <v>804</v>
      </c>
      <c r="C51" s="962" t="s">
        <v>819</v>
      </c>
      <c r="D51" s="962"/>
      <c r="E51" s="962"/>
      <c r="F51" s="962"/>
      <c r="G51" s="947"/>
      <c r="H51" s="621"/>
      <c r="I51" s="259">
        <v>57</v>
      </c>
      <c r="J51" s="259"/>
      <c r="K51" s="259">
        <v>75</v>
      </c>
      <c r="L51" s="259"/>
      <c r="M51" s="259">
        <v>85</v>
      </c>
      <c r="N51" s="259" t="s">
        <v>720</v>
      </c>
      <c r="O51" s="260" t="s">
        <v>718</v>
      </c>
      <c r="P51" s="259" t="s">
        <v>588</v>
      </c>
      <c r="Q51" s="477" t="s">
        <v>430</v>
      </c>
      <c r="R51" s="327"/>
      <c r="S51" s="327"/>
      <c r="T51" s="327"/>
      <c r="U51" s="327" t="s">
        <v>555</v>
      </c>
      <c r="V51" s="327" t="s">
        <v>555</v>
      </c>
      <c r="W51" s="327" t="s">
        <v>555</v>
      </c>
      <c r="X51" s="327"/>
      <c r="Y51" s="327"/>
      <c r="Z51" s="341"/>
    </row>
    <row r="52" spans="1:26" ht="21.75" thickBot="1">
      <c r="A52" s="102"/>
      <c r="B52" s="43" t="s">
        <v>971</v>
      </c>
      <c r="C52" s="43" t="s">
        <v>804</v>
      </c>
      <c r="D52" s="44" t="s">
        <v>1101</v>
      </c>
      <c r="E52" s="391" t="s">
        <v>272</v>
      </c>
      <c r="F52" s="169"/>
      <c r="G52" s="169"/>
      <c r="H52" s="718"/>
      <c r="I52" s="629" t="s">
        <v>497</v>
      </c>
      <c r="J52" s="629"/>
      <c r="K52" s="629" t="s">
        <v>497</v>
      </c>
      <c r="L52" s="629"/>
      <c r="M52" s="629" t="s">
        <v>497</v>
      </c>
      <c r="N52" s="629"/>
      <c r="O52" s="629"/>
      <c r="P52" s="629"/>
      <c r="Q52" s="592" t="s">
        <v>439</v>
      </c>
      <c r="R52" s="369"/>
      <c r="S52" s="369"/>
      <c r="T52" s="369"/>
      <c r="U52" s="369"/>
      <c r="V52" s="369"/>
      <c r="W52" s="369"/>
      <c r="X52" s="369"/>
      <c r="Y52" s="369"/>
      <c r="Z52" s="341"/>
    </row>
    <row r="53" spans="1:26" ht="21.75" customHeight="1" thickBot="1">
      <c r="A53" s="102"/>
      <c r="B53" s="43" t="s">
        <v>971</v>
      </c>
      <c r="C53" s="43" t="s">
        <v>804</v>
      </c>
      <c r="D53" s="44" t="s">
        <v>1104</v>
      </c>
      <c r="E53" s="391" t="s">
        <v>273</v>
      </c>
      <c r="F53" s="158"/>
      <c r="G53" s="158"/>
      <c r="H53" s="718"/>
      <c r="I53" s="629" t="s">
        <v>497</v>
      </c>
      <c r="J53" s="629"/>
      <c r="K53" s="629" t="s">
        <v>497</v>
      </c>
      <c r="L53" s="629"/>
      <c r="M53" s="629" t="s">
        <v>497</v>
      </c>
      <c r="N53" s="629"/>
      <c r="O53" s="629"/>
      <c r="P53" s="629"/>
      <c r="Q53" s="592" t="s">
        <v>439</v>
      </c>
      <c r="R53" s="369"/>
      <c r="S53" s="369"/>
      <c r="T53" s="369"/>
      <c r="U53" s="369"/>
      <c r="V53" s="369"/>
      <c r="W53" s="369"/>
      <c r="X53" s="369"/>
      <c r="Y53" s="369"/>
      <c r="Z53" s="341"/>
    </row>
    <row r="54" spans="1:26" ht="21.75" customHeight="1">
      <c r="A54" s="101"/>
      <c r="B54" s="41" t="s">
        <v>971</v>
      </c>
      <c r="C54" s="41" t="s">
        <v>804</v>
      </c>
      <c r="D54" s="42" t="s">
        <v>1108</v>
      </c>
      <c r="E54" s="392" t="s">
        <v>274</v>
      </c>
      <c r="F54" s="347"/>
      <c r="G54" s="347"/>
      <c r="H54" s="717"/>
      <c r="I54" s="738">
        <v>1</v>
      </c>
      <c r="J54" s="738"/>
      <c r="K54" s="738">
        <v>8</v>
      </c>
      <c r="L54" s="738"/>
      <c r="M54" s="738">
        <v>5</v>
      </c>
      <c r="N54" s="738"/>
      <c r="O54" s="738"/>
      <c r="P54" s="738"/>
      <c r="Q54" s="593" t="s">
        <v>439</v>
      </c>
      <c r="R54" s="375"/>
      <c r="S54" s="375"/>
      <c r="T54" s="375"/>
      <c r="U54" s="375"/>
      <c r="V54" s="375"/>
      <c r="W54" s="375"/>
      <c r="X54" s="375"/>
      <c r="Y54" s="375"/>
      <c r="Z54" s="341"/>
    </row>
    <row r="55" spans="1:26" s="114" customFormat="1" ht="21.75" thickBot="1">
      <c r="A55" s="170"/>
      <c r="B55" s="393"/>
      <c r="C55" s="393"/>
      <c r="D55" s="394"/>
      <c r="E55" s="395" t="s">
        <v>275</v>
      </c>
      <c r="F55" s="155"/>
      <c r="G55" s="155"/>
      <c r="H55" s="807"/>
      <c r="I55" s="740"/>
      <c r="J55" s="740"/>
      <c r="K55" s="740"/>
      <c r="L55" s="740"/>
      <c r="M55" s="740"/>
      <c r="N55" s="740"/>
      <c r="O55" s="740"/>
      <c r="P55" s="740"/>
      <c r="Q55" s="237"/>
      <c r="R55" s="389"/>
      <c r="S55" s="389"/>
      <c r="T55" s="389"/>
      <c r="U55" s="389"/>
      <c r="V55" s="389"/>
      <c r="W55" s="389"/>
      <c r="X55" s="389"/>
      <c r="Y55" s="389"/>
      <c r="Z55" s="341"/>
    </row>
    <row r="56" spans="1:26" s="114" customFormat="1" ht="21.75" thickBot="1">
      <c r="A56" s="101"/>
      <c r="B56" s="41" t="s">
        <v>971</v>
      </c>
      <c r="C56" s="41" t="s">
        <v>804</v>
      </c>
      <c r="D56" s="42" t="s">
        <v>1129</v>
      </c>
      <c r="E56" s="392" t="s">
        <v>276</v>
      </c>
      <c r="F56" s="347"/>
      <c r="G56" s="347"/>
      <c r="H56" s="717"/>
      <c r="I56" s="738">
        <v>22</v>
      </c>
      <c r="J56" s="738"/>
      <c r="K56" s="738">
        <v>20</v>
      </c>
      <c r="L56" s="738"/>
      <c r="M56" s="738">
        <v>34</v>
      </c>
      <c r="N56" s="738"/>
      <c r="O56" s="738"/>
      <c r="P56" s="738"/>
      <c r="Q56" s="593" t="s">
        <v>439</v>
      </c>
      <c r="R56" s="375"/>
      <c r="S56" s="375"/>
      <c r="T56" s="375"/>
      <c r="U56" s="375"/>
      <c r="V56" s="375"/>
      <c r="W56" s="375"/>
      <c r="X56" s="375"/>
      <c r="Y56" s="375"/>
      <c r="Z56" s="341"/>
    </row>
    <row r="57" spans="1:26" ht="21.75" customHeight="1" thickBot="1">
      <c r="A57" s="102"/>
      <c r="B57" s="43" t="s">
        <v>971</v>
      </c>
      <c r="C57" s="43" t="s">
        <v>804</v>
      </c>
      <c r="D57" s="44" t="s">
        <v>1216</v>
      </c>
      <c r="E57" s="391" t="s">
        <v>277</v>
      </c>
      <c r="F57" s="158"/>
      <c r="G57" s="158"/>
      <c r="H57" s="718"/>
      <c r="I57" s="629">
        <v>3</v>
      </c>
      <c r="J57" s="629"/>
      <c r="K57" s="629">
        <v>9</v>
      </c>
      <c r="L57" s="629"/>
      <c r="M57" s="629">
        <v>4</v>
      </c>
      <c r="N57" s="629"/>
      <c r="O57" s="629"/>
      <c r="P57" s="629"/>
      <c r="Q57" s="592" t="s">
        <v>439</v>
      </c>
      <c r="R57" s="369"/>
      <c r="S57" s="369"/>
      <c r="T57" s="369"/>
      <c r="U57" s="369"/>
      <c r="V57" s="369"/>
      <c r="W57" s="369"/>
      <c r="X57" s="369"/>
      <c r="Y57" s="369"/>
      <c r="Z57" s="341"/>
    </row>
    <row r="58" spans="1:26" ht="21.75" customHeight="1" thickBot="1">
      <c r="A58" s="102"/>
      <c r="B58" s="43" t="s">
        <v>971</v>
      </c>
      <c r="C58" s="43" t="s">
        <v>804</v>
      </c>
      <c r="D58" s="44" t="s">
        <v>1217</v>
      </c>
      <c r="E58" s="391" t="s">
        <v>278</v>
      </c>
      <c r="F58" s="158"/>
      <c r="G58" s="158"/>
      <c r="H58" s="718"/>
      <c r="I58" s="629">
        <v>55</v>
      </c>
      <c r="J58" s="629"/>
      <c r="K58" s="629">
        <v>38</v>
      </c>
      <c r="L58" s="629"/>
      <c r="M58" s="629">
        <v>85</v>
      </c>
      <c r="N58" s="629"/>
      <c r="O58" s="629"/>
      <c r="P58" s="629"/>
      <c r="Q58" s="592" t="s">
        <v>439</v>
      </c>
      <c r="R58" s="369"/>
      <c r="S58" s="369"/>
      <c r="T58" s="369"/>
      <c r="U58" s="369"/>
      <c r="V58" s="369"/>
      <c r="W58" s="369"/>
      <c r="X58" s="369"/>
      <c r="Y58" s="369"/>
      <c r="Z58" s="341"/>
    </row>
    <row r="59" spans="1:26" s="65" customFormat="1" ht="21" customHeight="1" thickBot="1">
      <c r="A59" s="102"/>
      <c r="B59" s="43" t="s">
        <v>971</v>
      </c>
      <c r="C59" s="43" t="s">
        <v>804</v>
      </c>
      <c r="D59" s="44" t="s">
        <v>1218</v>
      </c>
      <c r="E59" s="391" t="s">
        <v>279</v>
      </c>
      <c r="F59" s="169"/>
      <c r="G59" s="169"/>
      <c r="H59" s="718"/>
      <c r="I59" s="629">
        <v>2</v>
      </c>
      <c r="J59" s="629"/>
      <c r="K59" s="629">
        <v>6</v>
      </c>
      <c r="L59" s="629"/>
      <c r="M59" s="629">
        <v>2</v>
      </c>
      <c r="N59" s="629"/>
      <c r="O59" s="629"/>
      <c r="P59" s="629"/>
      <c r="Q59" s="592" t="s">
        <v>439</v>
      </c>
      <c r="R59" s="369"/>
      <c r="S59" s="369"/>
      <c r="T59" s="369"/>
      <c r="U59" s="369"/>
      <c r="V59" s="369"/>
      <c r="W59" s="369"/>
      <c r="X59" s="369"/>
      <c r="Y59" s="369"/>
      <c r="Z59" s="396"/>
    </row>
    <row r="60" spans="1:26" s="50" customFormat="1" ht="21.75" customHeight="1" thickBot="1">
      <c r="A60" s="102"/>
      <c r="B60" s="43" t="s">
        <v>971</v>
      </c>
      <c r="C60" s="43" t="s">
        <v>804</v>
      </c>
      <c r="D60" s="44" t="s">
        <v>1219</v>
      </c>
      <c r="E60" s="391" t="s">
        <v>280</v>
      </c>
      <c r="F60" s="158"/>
      <c r="G60" s="158"/>
      <c r="H60" s="718"/>
      <c r="I60" s="629">
        <v>9</v>
      </c>
      <c r="J60" s="629"/>
      <c r="K60" s="629">
        <v>10</v>
      </c>
      <c r="L60" s="629"/>
      <c r="M60" s="629">
        <v>10</v>
      </c>
      <c r="N60" s="629"/>
      <c r="O60" s="629"/>
      <c r="P60" s="629"/>
      <c r="Q60" s="592" t="s">
        <v>439</v>
      </c>
      <c r="R60" s="369"/>
      <c r="S60" s="369"/>
      <c r="T60" s="369"/>
      <c r="U60" s="369"/>
      <c r="V60" s="369"/>
      <c r="W60" s="369"/>
      <c r="X60" s="369"/>
      <c r="Y60" s="369"/>
      <c r="Z60" s="397"/>
    </row>
    <row r="61" spans="1:26" s="49" customFormat="1" ht="21.75" customHeight="1" thickBot="1">
      <c r="A61" s="102"/>
      <c r="B61" s="43" t="s">
        <v>971</v>
      </c>
      <c r="C61" s="43" t="s">
        <v>804</v>
      </c>
      <c r="D61" s="44" t="s">
        <v>1220</v>
      </c>
      <c r="E61" s="391" t="s">
        <v>281</v>
      </c>
      <c r="F61" s="169"/>
      <c r="G61" s="169"/>
      <c r="H61" s="718"/>
      <c r="I61" s="629">
        <v>2</v>
      </c>
      <c r="J61" s="629"/>
      <c r="K61" s="629">
        <v>4</v>
      </c>
      <c r="L61" s="629"/>
      <c r="M61" s="629" t="s">
        <v>497</v>
      </c>
      <c r="N61" s="629"/>
      <c r="O61" s="629"/>
      <c r="P61" s="629"/>
      <c r="Q61" s="592" t="s">
        <v>439</v>
      </c>
      <c r="R61" s="369"/>
      <c r="S61" s="369"/>
      <c r="T61" s="369"/>
      <c r="U61" s="369"/>
      <c r="V61" s="369"/>
      <c r="W61" s="369"/>
      <c r="X61" s="369"/>
      <c r="Y61" s="369"/>
      <c r="Z61" s="398"/>
    </row>
    <row r="62" spans="1:26" s="45" customFormat="1" ht="21.75" customHeight="1">
      <c r="A62" s="101"/>
      <c r="B62" s="41" t="s">
        <v>971</v>
      </c>
      <c r="C62" s="41" t="s">
        <v>804</v>
      </c>
      <c r="D62" s="42" t="s">
        <v>1221</v>
      </c>
      <c r="E62" s="392" t="s">
        <v>282</v>
      </c>
      <c r="F62" s="399"/>
      <c r="G62" s="399"/>
      <c r="H62" s="717"/>
      <c r="I62" s="738">
        <v>40</v>
      </c>
      <c r="J62" s="738"/>
      <c r="K62" s="738">
        <v>36</v>
      </c>
      <c r="L62" s="738"/>
      <c r="M62" s="738">
        <v>40</v>
      </c>
      <c r="N62" s="738"/>
      <c r="O62" s="738"/>
      <c r="P62" s="738"/>
      <c r="Q62" s="593" t="s">
        <v>439</v>
      </c>
      <c r="R62" s="375"/>
      <c r="S62" s="375"/>
      <c r="T62" s="375"/>
      <c r="U62" s="375"/>
      <c r="V62" s="375"/>
      <c r="W62" s="375"/>
      <c r="X62" s="375"/>
      <c r="Y62" s="375"/>
      <c r="Z62" s="400"/>
    </row>
    <row r="63" spans="1:26" ht="21.75" thickBot="1">
      <c r="A63" s="100"/>
      <c r="B63" s="39"/>
      <c r="C63" s="39"/>
      <c r="D63" s="40"/>
      <c r="E63" s="401" t="s">
        <v>283</v>
      </c>
      <c r="F63" s="402"/>
      <c r="G63" s="402"/>
      <c r="H63" s="765"/>
      <c r="I63" s="627"/>
      <c r="J63" s="627"/>
      <c r="K63" s="627"/>
      <c r="L63" s="627"/>
      <c r="M63" s="627"/>
      <c r="N63" s="627"/>
      <c r="O63" s="627"/>
      <c r="P63" s="627"/>
      <c r="Q63" s="597"/>
      <c r="R63" s="371"/>
      <c r="S63" s="371"/>
      <c r="T63" s="371"/>
      <c r="U63" s="371"/>
      <c r="V63" s="371"/>
      <c r="W63" s="371"/>
      <c r="X63" s="371"/>
      <c r="Y63" s="371"/>
      <c r="Z63" s="341"/>
    </row>
    <row r="64" spans="1:26" ht="21.75" thickBot="1">
      <c r="A64" s="102"/>
      <c r="B64" s="43" t="s">
        <v>971</v>
      </c>
      <c r="C64" s="43" t="s">
        <v>804</v>
      </c>
      <c r="D64" s="44" t="s">
        <v>284</v>
      </c>
      <c r="E64" s="391" t="s">
        <v>285</v>
      </c>
      <c r="F64" s="158"/>
      <c r="G64" s="158"/>
      <c r="H64" s="718"/>
      <c r="I64" s="629">
        <v>8</v>
      </c>
      <c r="J64" s="629"/>
      <c r="K64" s="629">
        <v>3</v>
      </c>
      <c r="L64" s="629"/>
      <c r="M64" s="629">
        <v>8</v>
      </c>
      <c r="N64" s="629"/>
      <c r="O64" s="629"/>
      <c r="P64" s="629"/>
      <c r="Q64" s="592" t="s">
        <v>439</v>
      </c>
      <c r="R64" s="369"/>
      <c r="S64" s="369"/>
      <c r="T64" s="369"/>
      <c r="U64" s="369"/>
      <c r="V64" s="369"/>
      <c r="W64" s="369"/>
      <c r="X64" s="369"/>
      <c r="Y64" s="369"/>
      <c r="Z64" s="341"/>
    </row>
    <row r="65" spans="1:26" ht="21.75" thickBot="1">
      <c r="A65" s="102"/>
      <c r="B65" s="43" t="s">
        <v>971</v>
      </c>
      <c r="C65" s="43" t="s">
        <v>804</v>
      </c>
      <c r="D65" s="44" t="s">
        <v>286</v>
      </c>
      <c r="E65" s="391" t="s">
        <v>287</v>
      </c>
      <c r="F65" s="158"/>
      <c r="G65" s="158"/>
      <c r="H65" s="718"/>
      <c r="I65" s="629" t="s">
        <v>497</v>
      </c>
      <c r="J65" s="629"/>
      <c r="K65" s="629" t="s">
        <v>497</v>
      </c>
      <c r="L65" s="629"/>
      <c r="M65" s="629" t="s">
        <v>497</v>
      </c>
      <c r="N65" s="629"/>
      <c r="O65" s="629"/>
      <c r="P65" s="629"/>
      <c r="Q65" s="592" t="s">
        <v>439</v>
      </c>
      <c r="R65" s="369"/>
      <c r="S65" s="369"/>
      <c r="T65" s="369"/>
      <c r="U65" s="369"/>
      <c r="V65" s="369"/>
      <c r="W65" s="369"/>
      <c r="X65" s="369"/>
      <c r="Y65" s="369"/>
      <c r="Z65" s="341"/>
    </row>
    <row r="66" spans="1:26" s="45" customFormat="1" ht="21.75" customHeight="1">
      <c r="A66" s="101"/>
      <c r="B66" s="41" t="s">
        <v>971</v>
      </c>
      <c r="C66" s="41" t="s">
        <v>804</v>
      </c>
      <c r="D66" s="42" t="s">
        <v>288</v>
      </c>
      <c r="E66" s="392" t="s">
        <v>566</v>
      </c>
      <c r="F66" s="347"/>
      <c r="G66" s="347"/>
      <c r="H66" s="717"/>
      <c r="I66" s="738">
        <v>8</v>
      </c>
      <c r="J66" s="738"/>
      <c r="K66" s="738">
        <v>3</v>
      </c>
      <c r="L66" s="738"/>
      <c r="M66" s="738" t="s">
        <v>497</v>
      </c>
      <c r="N66" s="738"/>
      <c r="O66" s="738"/>
      <c r="P66" s="738"/>
      <c r="Q66" s="593" t="s">
        <v>439</v>
      </c>
      <c r="R66" s="375"/>
      <c r="S66" s="375"/>
      <c r="T66" s="375"/>
      <c r="U66" s="375"/>
      <c r="V66" s="375"/>
      <c r="W66" s="375"/>
      <c r="X66" s="375"/>
      <c r="Y66" s="375"/>
      <c r="Z66" s="400"/>
    </row>
    <row r="67" spans="1:26" ht="21.75" thickBot="1">
      <c r="A67" s="100"/>
      <c r="B67" s="39"/>
      <c r="C67" s="39"/>
      <c r="D67" s="40"/>
      <c r="E67" s="401" t="s">
        <v>392</v>
      </c>
      <c r="F67" s="219"/>
      <c r="G67" s="219"/>
      <c r="H67" s="765"/>
      <c r="I67" s="627"/>
      <c r="J67" s="627"/>
      <c r="K67" s="627"/>
      <c r="L67" s="627"/>
      <c r="M67" s="627"/>
      <c r="N67" s="627"/>
      <c r="O67" s="627"/>
      <c r="P67" s="627"/>
      <c r="Q67" s="597"/>
      <c r="R67" s="371"/>
      <c r="S67" s="371"/>
      <c r="T67" s="371"/>
      <c r="U67" s="371"/>
      <c r="V67" s="371"/>
      <c r="W67" s="371"/>
      <c r="X67" s="371"/>
      <c r="Y67" s="371"/>
      <c r="Z67" s="341"/>
    </row>
    <row r="68" spans="1:26" ht="21.75" customHeight="1" thickBot="1">
      <c r="A68" s="102"/>
      <c r="B68" s="43" t="s">
        <v>971</v>
      </c>
      <c r="C68" s="43" t="s">
        <v>804</v>
      </c>
      <c r="D68" s="44" t="s">
        <v>289</v>
      </c>
      <c r="E68" s="395" t="s">
        <v>290</v>
      </c>
      <c r="F68" s="158"/>
      <c r="G68" s="158"/>
      <c r="H68" s="718"/>
      <c r="I68" s="629" t="s">
        <v>497</v>
      </c>
      <c r="J68" s="629"/>
      <c r="K68" s="629" t="s">
        <v>497</v>
      </c>
      <c r="L68" s="629"/>
      <c r="M68" s="629" t="s">
        <v>497</v>
      </c>
      <c r="N68" s="629"/>
      <c r="O68" s="629"/>
      <c r="P68" s="629"/>
      <c r="Q68" s="592" t="s">
        <v>439</v>
      </c>
      <c r="R68" s="369"/>
      <c r="S68" s="369"/>
      <c r="T68" s="369"/>
      <c r="U68" s="369"/>
      <c r="V68" s="369"/>
      <c r="W68" s="369"/>
      <c r="X68" s="369"/>
      <c r="Y68" s="369"/>
      <c r="Z68" s="341"/>
    </row>
    <row r="69" spans="1:26" ht="21.75" customHeight="1" thickBot="1">
      <c r="A69" s="102"/>
      <c r="B69" s="43" t="s">
        <v>971</v>
      </c>
      <c r="C69" s="43" t="s">
        <v>804</v>
      </c>
      <c r="D69" s="44" t="s">
        <v>291</v>
      </c>
      <c r="E69" s="391" t="s">
        <v>292</v>
      </c>
      <c r="F69" s="158"/>
      <c r="G69" s="158"/>
      <c r="H69" s="718"/>
      <c r="I69" s="629" t="s">
        <v>497</v>
      </c>
      <c r="J69" s="629"/>
      <c r="K69" s="629" t="s">
        <v>497</v>
      </c>
      <c r="L69" s="629"/>
      <c r="M69" s="629" t="s">
        <v>497</v>
      </c>
      <c r="N69" s="629"/>
      <c r="O69" s="629"/>
      <c r="P69" s="629"/>
      <c r="Q69" s="592" t="s">
        <v>439</v>
      </c>
      <c r="R69" s="369"/>
      <c r="S69" s="369"/>
      <c r="T69" s="369"/>
      <c r="U69" s="369"/>
      <c r="V69" s="369"/>
      <c r="W69" s="369"/>
      <c r="X69" s="369"/>
      <c r="Y69" s="369"/>
      <c r="Z69" s="341"/>
    </row>
    <row r="70" spans="1:26" ht="21.75" customHeight="1" thickBot="1">
      <c r="A70" s="102"/>
      <c r="B70" s="43" t="s">
        <v>971</v>
      </c>
      <c r="C70" s="43" t="s">
        <v>804</v>
      </c>
      <c r="D70" s="44" t="s">
        <v>293</v>
      </c>
      <c r="E70" s="391" t="s">
        <v>294</v>
      </c>
      <c r="F70" s="169"/>
      <c r="G70" s="169"/>
      <c r="H70" s="718"/>
      <c r="I70" s="629" t="s">
        <v>497</v>
      </c>
      <c r="J70" s="629"/>
      <c r="K70" s="629" t="s">
        <v>497</v>
      </c>
      <c r="L70" s="629"/>
      <c r="M70" s="629" t="s">
        <v>497</v>
      </c>
      <c r="N70" s="629"/>
      <c r="O70" s="629"/>
      <c r="P70" s="629"/>
      <c r="Q70" s="592" t="s">
        <v>439</v>
      </c>
      <c r="R70" s="369"/>
      <c r="S70" s="369"/>
      <c r="T70" s="369"/>
      <c r="U70" s="369"/>
      <c r="V70" s="369"/>
      <c r="W70" s="369"/>
      <c r="X70" s="369"/>
      <c r="Y70" s="369"/>
      <c r="Z70" s="341"/>
    </row>
    <row r="71" spans="1:26" s="114" customFormat="1" ht="21.75" customHeight="1" thickBot="1">
      <c r="A71" s="102"/>
      <c r="B71" s="43" t="s">
        <v>971</v>
      </c>
      <c r="C71" s="43" t="s">
        <v>804</v>
      </c>
      <c r="D71" s="44" t="s">
        <v>295</v>
      </c>
      <c r="E71" s="391" t="s">
        <v>296</v>
      </c>
      <c r="F71" s="158"/>
      <c r="G71" s="158"/>
      <c r="H71" s="718"/>
      <c r="I71" s="629" t="s">
        <v>497</v>
      </c>
      <c r="J71" s="629"/>
      <c r="K71" s="629" t="s">
        <v>497</v>
      </c>
      <c r="L71" s="629"/>
      <c r="M71" s="629" t="s">
        <v>497</v>
      </c>
      <c r="N71" s="629"/>
      <c r="O71" s="629"/>
      <c r="P71" s="629"/>
      <c r="Q71" s="592" t="s">
        <v>439</v>
      </c>
      <c r="R71" s="369"/>
      <c r="S71" s="369"/>
      <c r="T71" s="369"/>
      <c r="U71" s="369"/>
      <c r="V71" s="369"/>
      <c r="W71" s="369"/>
      <c r="X71" s="369"/>
      <c r="Y71" s="369"/>
      <c r="Z71" s="341"/>
    </row>
    <row r="72" spans="1:26" s="114" customFormat="1" ht="21.75" customHeight="1">
      <c r="A72" s="101"/>
      <c r="B72" s="41" t="s">
        <v>971</v>
      </c>
      <c r="C72" s="41" t="s">
        <v>804</v>
      </c>
      <c r="D72" s="42" t="s">
        <v>297</v>
      </c>
      <c r="E72" s="392" t="s">
        <v>298</v>
      </c>
      <c r="F72" s="399"/>
      <c r="G72" s="399"/>
      <c r="H72" s="717"/>
      <c r="I72" s="738" t="s">
        <v>497</v>
      </c>
      <c r="J72" s="738"/>
      <c r="K72" s="738" t="s">
        <v>497</v>
      </c>
      <c r="L72" s="738"/>
      <c r="M72" s="738" t="s">
        <v>497</v>
      </c>
      <c r="N72" s="738"/>
      <c r="O72" s="738"/>
      <c r="P72" s="738"/>
      <c r="Q72" s="593" t="s">
        <v>439</v>
      </c>
      <c r="R72" s="375"/>
      <c r="S72" s="375"/>
      <c r="T72" s="375"/>
      <c r="U72" s="375"/>
      <c r="V72" s="375"/>
      <c r="W72" s="375"/>
      <c r="X72" s="375"/>
      <c r="Y72" s="375"/>
      <c r="Z72" s="341"/>
    </row>
    <row r="73" spans="1:26" ht="21.75" customHeight="1" thickBot="1">
      <c r="A73" s="100"/>
      <c r="B73" s="39"/>
      <c r="C73" s="39"/>
      <c r="D73" s="40"/>
      <c r="E73" s="401" t="s">
        <v>299</v>
      </c>
      <c r="F73" s="402"/>
      <c r="G73" s="402"/>
      <c r="H73" s="765"/>
      <c r="I73" s="627"/>
      <c r="J73" s="627"/>
      <c r="K73" s="627"/>
      <c r="L73" s="627"/>
      <c r="M73" s="627"/>
      <c r="N73" s="627"/>
      <c r="O73" s="627"/>
      <c r="P73" s="627"/>
      <c r="Q73" s="597"/>
      <c r="R73" s="371"/>
      <c r="S73" s="371"/>
      <c r="T73" s="371"/>
      <c r="U73" s="371"/>
      <c r="V73" s="371"/>
      <c r="W73" s="371"/>
      <c r="X73" s="371"/>
      <c r="Y73" s="371"/>
      <c r="Z73" s="341"/>
    </row>
    <row r="74" spans="1:26" ht="21.75" customHeight="1">
      <c r="A74" s="101"/>
      <c r="B74" s="41" t="s">
        <v>971</v>
      </c>
      <c r="C74" s="41" t="s">
        <v>804</v>
      </c>
      <c r="D74" s="42" t="s">
        <v>300</v>
      </c>
      <c r="E74" s="392" t="s">
        <v>301</v>
      </c>
      <c r="F74" s="399"/>
      <c r="G74" s="399"/>
      <c r="H74" s="717"/>
      <c r="I74" s="738" t="s">
        <v>497</v>
      </c>
      <c r="J74" s="738"/>
      <c r="K74" s="738" t="s">
        <v>497</v>
      </c>
      <c r="L74" s="738"/>
      <c r="M74" s="738" t="s">
        <v>497</v>
      </c>
      <c r="N74" s="738"/>
      <c r="O74" s="738"/>
      <c r="P74" s="738"/>
      <c r="Q74" s="593" t="s">
        <v>439</v>
      </c>
      <c r="R74" s="375"/>
      <c r="S74" s="375"/>
      <c r="T74" s="375"/>
      <c r="U74" s="375"/>
      <c r="V74" s="375"/>
      <c r="W74" s="375"/>
      <c r="X74" s="375"/>
      <c r="Y74" s="375"/>
      <c r="Z74" s="341"/>
    </row>
    <row r="75" spans="1:26" ht="21.75" customHeight="1" thickBot="1">
      <c r="A75" s="100"/>
      <c r="B75" s="39"/>
      <c r="C75" s="39"/>
      <c r="D75" s="40"/>
      <c r="E75" s="401" t="s">
        <v>302</v>
      </c>
      <c r="F75" s="402"/>
      <c r="G75" s="402"/>
      <c r="H75" s="765"/>
      <c r="I75" s="627"/>
      <c r="J75" s="627"/>
      <c r="K75" s="627"/>
      <c r="L75" s="627"/>
      <c r="M75" s="627"/>
      <c r="N75" s="627"/>
      <c r="O75" s="627"/>
      <c r="P75" s="740"/>
      <c r="Q75" s="597"/>
      <c r="R75" s="371"/>
      <c r="S75" s="371"/>
      <c r="T75" s="371"/>
      <c r="U75" s="371"/>
      <c r="V75" s="371"/>
      <c r="W75" s="371"/>
      <c r="X75" s="371"/>
      <c r="Y75" s="371"/>
      <c r="Z75" s="341"/>
    </row>
    <row r="76" spans="1:26" ht="21.75" customHeight="1" thickBot="1">
      <c r="A76" s="68" t="s">
        <v>971</v>
      </c>
      <c r="B76" s="79" t="s">
        <v>805</v>
      </c>
      <c r="C76" s="957" t="s">
        <v>144</v>
      </c>
      <c r="D76" s="957"/>
      <c r="E76" s="957"/>
      <c r="F76" s="957"/>
      <c r="G76" s="946"/>
      <c r="H76" s="716"/>
      <c r="I76" s="260">
        <v>57</v>
      </c>
      <c r="J76" s="260"/>
      <c r="K76" s="260">
        <v>75</v>
      </c>
      <c r="L76" s="260"/>
      <c r="M76" s="260">
        <v>85</v>
      </c>
      <c r="N76" s="260" t="s">
        <v>720</v>
      </c>
      <c r="O76" s="260" t="s">
        <v>718</v>
      </c>
      <c r="P76" s="259" t="s">
        <v>588</v>
      </c>
      <c r="Q76" s="477" t="s">
        <v>439</v>
      </c>
      <c r="R76" s="317"/>
      <c r="S76" s="317"/>
      <c r="T76" s="317" t="s">
        <v>555</v>
      </c>
      <c r="U76" s="317"/>
      <c r="V76" s="317"/>
      <c r="W76" s="317"/>
      <c r="X76" s="317"/>
      <c r="Y76" s="317"/>
      <c r="Z76" s="341"/>
    </row>
    <row r="77" spans="1:26" ht="21.75" thickBot="1">
      <c r="A77" s="99" t="s">
        <v>971</v>
      </c>
      <c r="B77" s="77" t="s">
        <v>1071</v>
      </c>
      <c r="C77" s="962" t="s">
        <v>567</v>
      </c>
      <c r="D77" s="962"/>
      <c r="E77" s="962"/>
      <c r="F77" s="962"/>
      <c r="G77" s="947"/>
      <c r="H77" s="621"/>
      <c r="I77" s="259">
        <v>1</v>
      </c>
      <c r="J77" s="259"/>
      <c r="K77" s="259">
        <v>1</v>
      </c>
      <c r="L77" s="259"/>
      <c r="M77" s="259">
        <v>2</v>
      </c>
      <c r="N77" s="259" t="s">
        <v>725</v>
      </c>
      <c r="O77" s="260" t="s">
        <v>718</v>
      </c>
      <c r="P77" s="259" t="s">
        <v>588</v>
      </c>
      <c r="Q77" s="259" t="s">
        <v>430</v>
      </c>
      <c r="R77" s="318"/>
      <c r="S77" s="318"/>
      <c r="T77" s="318" t="s">
        <v>555</v>
      </c>
      <c r="U77" s="318"/>
      <c r="V77" s="318"/>
      <c r="W77" s="318"/>
      <c r="X77" s="318"/>
      <c r="Y77" s="318"/>
      <c r="Z77" s="341"/>
    </row>
    <row r="78" spans="1:26" ht="21.75" thickBot="1">
      <c r="A78" s="102"/>
      <c r="B78" s="181" t="s">
        <v>971</v>
      </c>
      <c r="C78" s="43" t="s">
        <v>1071</v>
      </c>
      <c r="D78" s="158">
        <v>1</v>
      </c>
      <c r="E78" s="182" t="s">
        <v>942</v>
      </c>
      <c r="F78" s="158"/>
      <c r="G78" s="158"/>
      <c r="H78" s="718"/>
      <c r="I78" s="629">
        <v>1</v>
      </c>
      <c r="J78" s="629"/>
      <c r="K78" s="629">
        <v>1</v>
      </c>
      <c r="L78" s="629"/>
      <c r="M78" s="629">
        <v>2</v>
      </c>
      <c r="N78" s="629"/>
      <c r="O78" s="629"/>
      <c r="P78" s="629"/>
      <c r="Q78" s="592" t="s">
        <v>439</v>
      </c>
      <c r="R78" s="369"/>
      <c r="S78" s="369"/>
      <c r="T78" s="369"/>
      <c r="U78" s="369"/>
      <c r="V78" s="369"/>
      <c r="W78" s="369"/>
      <c r="X78" s="369"/>
      <c r="Y78" s="369"/>
      <c r="Z78" s="341"/>
    </row>
    <row r="79" spans="1:26" ht="21.75" thickBot="1">
      <c r="A79" s="170"/>
      <c r="B79" s="228" t="s">
        <v>971</v>
      </c>
      <c r="C79" s="39" t="s">
        <v>1071</v>
      </c>
      <c r="D79" s="219">
        <v>2</v>
      </c>
      <c r="E79" s="183" t="s">
        <v>943</v>
      </c>
      <c r="F79" s="155"/>
      <c r="G79" s="155"/>
      <c r="H79" s="807"/>
      <c r="I79" s="740" t="s">
        <v>497</v>
      </c>
      <c r="J79" s="740"/>
      <c r="K79" s="740" t="s">
        <v>497</v>
      </c>
      <c r="L79" s="740"/>
      <c r="M79" s="740" t="s">
        <v>497</v>
      </c>
      <c r="N79" s="740"/>
      <c r="O79" s="740"/>
      <c r="P79" s="740"/>
      <c r="Q79" s="237" t="s">
        <v>439</v>
      </c>
      <c r="R79" s="389"/>
      <c r="S79" s="389"/>
      <c r="T79" s="389"/>
      <c r="U79" s="389"/>
      <c r="V79" s="389"/>
      <c r="W79" s="389"/>
      <c r="X79" s="389"/>
      <c r="Y79" s="389"/>
      <c r="Z79" s="341"/>
    </row>
    <row r="80" spans="1:26" ht="21.75" customHeight="1" thickBot="1">
      <c r="A80" s="68" t="s">
        <v>971</v>
      </c>
      <c r="B80" s="79" t="s">
        <v>983</v>
      </c>
      <c r="C80" s="957" t="s">
        <v>826</v>
      </c>
      <c r="D80" s="957"/>
      <c r="E80" s="957"/>
      <c r="F80" s="957"/>
      <c r="G80" s="946"/>
      <c r="H80" s="716" t="s">
        <v>497</v>
      </c>
      <c r="I80" s="260" t="s">
        <v>497</v>
      </c>
      <c r="J80" s="260" t="s">
        <v>497</v>
      </c>
      <c r="K80" s="260" t="s">
        <v>497</v>
      </c>
      <c r="L80" s="260" t="s">
        <v>497</v>
      </c>
      <c r="M80" s="260" t="s">
        <v>497</v>
      </c>
      <c r="N80" s="260" t="s">
        <v>720</v>
      </c>
      <c r="O80" s="260" t="s">
        <v>718</v>
      </c>
      <c r="P80" s="259" t="s">
        <v>588</v>
      </c>
      <c r="Q80" s="477" t="s">
        <v>439</v>
      </c>
      <c r="R80" s="317"/>
      <c r="S80" s="317"/>
      <c r="T80" s="317"/>
      <c r="U80" s="317" t="s">
        <v>555</v>
      </c>
      <c r="V80" s="317"/>
      <c r="W80" s="317" t="s">
        <v>555</v>
      </c>
      <c r="X80" s="317"/>
      <c r="Y80" s="317"/>
      <c r="Z80" s="341"/>
    </row>
    <row r="81" spans="1:26" ht="21">
      <c r="A81" s="69" t="s">
        <v>971</v>
      </c>
      <c r="B81" s="85" t="s">
        <v>1072</v>
      </c>
      <c r="C81" s="962" t="s">
        <v>847</v>
      </c>
      <c r="D81" s="962"/>
      <c r="E81" s="962"/>
      <c r="F81" s="962"/>
      <c r="G81" s="947"/>
      <c r="H81" s="621"/>
      <c r="I81" s="259">
        <v>4.33</v>
      </c>
      <c r="J81" s="259"/>
      <c r="K81" s="259">
        <v>4.33</v>
      </c>
      <c r="L81" s="259"/>
      <c r="M81" s="259">
        <v>4.29</v>
      </c>
      <c r="N81" s="259" t="s">
        <v>726</v>
      </c>
      <c r="O81" s="259" t="s">
        <v>718</v>
      </c>
      <c r="P81" s="259" t="s">
        <v>588</v>
      </c>
      <c r="Q81" s="267" t="s">
        <v>439</v>
      </c>
      <c r="R81" s="327"/>
      <c r="S81" s="327"/>
      <c r="T81" s="327" t="s">
        <v>555</v>
      </c>
      <c r="U81" s="327"/>
      <c r="V81" s="327"/>
      <c r="W81" s="327"/>
      <c r="X81" s="327"/>
      <c r="Y81" s="327"/>
      <c r="Z81" s="341"/>
    </row>
    <row r="82" spans="1:26" ht="21.75" thickBot="1">
      <c r="A82" s="64"/>
      <c r="B82" s="86"/>
      <c r="C82" s="963" t="s">
        <v>848</v>
      </c>
      <c r="D82" s="963"/>
      <c r="E82" s="963"/>
      <c r="F82" s="963"/>
      <c r="G82" s="914"/>
      <c r="H82" s="625"/>
      <c r="I82" s="481"/>
      <c r="J82" s="481"/>
      <c r="K82" s="481"/>
      <c r="L82" s="481"/>
      <c r="M82" s="481"/>
      <c r="N82" s="481"/>
      <c r="O82" s="481"/>
      <c r="P82" s="481"/>
      <c r="Q82" s="257"/>
      <c r="R82" s="328"/>
      <c r="S82" s="328"/>
      <c r="T82" s="328"/>
      <c r="U82" s="328"/>
      <c r="V82" s="328"/>
      <c r="W82" s="328"/>
      <c r="X82" s="328"/>
      <c r="Y82" s="328"/>
      <c r="Z82" s="341"/>
    </row>
    <row r="83" spans="1:26" ht="21.75" thickBot="1">
      <c r="A83" s="68" t="s">
        <v>971</v>
      </c>
      <c r="B83" s="403" t="s">
        <v>206</v>
      </c>
      <c r="C83" s="957" t="s">
        <v>980</v>
      </c>
      <c r="D83" s="957"/>
      <c r="E83" s="957"/>
      <c r="F83" s="957"/>
      <c r="G83" s="946"/>
      <c r="H83" s="716"/>
      <c r="I83" s="811">
        <v>25000</v>
      </c>
      <c r="J83" s="811"/>
      <c r="K83" s="811">
        <v>25000</v>
      </c>
      <c r="L83" s="811"/>
      <c r="M83" s="811">
        <v>25000</v>
      </c>
      <c r="N83" s="260" t="s">
        <v>554</v>
      </c>
      <c r="O83" s="260" t="s">
        <v>718</v>
      </c>
      <c r="P83" s="259" t="s">
        <v>588</v>
      </c>
      <c r="Q83" s="477" t="s">
        <v>430</v>
      </c>
      <c r="R83" s="317"/>
      <c r="S83" s="317"/>
      <c r="T83" s="317"/>
      <c r="U83" s="317"/>
      <c r="V83" s="317"/>
      <c r="W83" s="317"/>
      <c r="X83" s="317" t="s">
        <v>555</v>
      </c>
      <c r="Y83" s="317"/>
      <c r="Z83" s="341"/>
    </row>
    <row r="84" spans="1:26" ht="21.75" customHeight="1" thickBot="1">
      <c r="A84" s="115"/>
      <c r="B84" s="116" t="s">
        <v>971</v>
      </c>
      <c r="C84" s="117" t="s">
        <v>206</v>
      </c>
      <c r="D84" s="116" t="s">
        <v>1101</v>
      </c>
      <c r="E84" s="1002" t="s">
        <v>981</v>
      </c>
      <c r="F84" s="1002"/>
      <c r="G84" s="1003"/>
      <c r="H84" s="764"/>
      <c r="I84" s="812">
        <v>25000</v>
      </c>
      <c r="J84" s="812"/>
      <c r="K84" s="812">
        <v>25000</v>
      </c>
      <c r="L84" s="812"/>
      <c r="M84" s="812">
        <v>25000</v>
      </c>
      <c r="N84" s="593"/>
      <c r="O84" s="593"/>
      <c r="P84" s="593"/>
      <c r="Q84" s="593" t="s">
        <v>432</v>
      </c>
      <c r="R84" s="343"/>
      <c r="S84" s="343"/>
      <c r="T84" s="343"/>
      <c r="U84" s="343"/>
      <c r="V84" s="343"/>
      <c r="W84" s="343"/>
      <c r="X84" s="343"/>
      <c r="Y84" s="343"/>
      <c r="Z84" s="341"/>
    </row>
    <row r="85" spans="1:26" ht="21.75" customHeight="1" thickBot="1">
      <c r="A85" s="102"/>
      <c r="B85" s="372"/>
      <c r="C85" s="43" t="s">
        <v>971</v>
      </c>
      <c r="D85" s="43" t="s">
        <v>206</v>
      </c>
      <c r="E85" s="44" t="s">
        <v>1099</v>
      </c>
      <c r="F85" s="44" t="s">
        <v>1101</v>
      </c>
      <c r="G85" s="169" t="s">
        <v>1102</v>
      </c>
      <c r="H85" s="718"/>
      <c r="I85" s="813">
        <v>25000</v>
      </c>
      <c r="J85" s="813"/>
      <c r="K85" s="813">
        <v>25000</v>
      </c>
      <c r="L85" s="813"/>
      <c r="M85" s="813">
        <v>25000</v>
      </c>
      <c r="N85" s="629"/>
      <c r="O85" s="629"/>
      <c r="P85" s="629"/>
      <c r="Q85" s="596" t="s">
        <v>439</v>
      </c>
      <c r="R85" s="369"/>
      <c r="S85" s="369"/>
      <c r="T85" s="369"/>
      <c r="U85" s="369"/>
      <c r="V85" s="369"/>
      <c r="W85" s="369"/>
      <c r="X85" s="369"/>
      <c r="Y85" s="369"/>
      <c r="Z85" s="341"/>
    </row>
    <row r="86" spans="1:26" ht="21.75" customHeight="1" thickBot="1">
      <c r="A86" s="102"/>
      <c r="B86" s="372"/>
      <c r="C86" s="43" t="s">
        <v>971</v>
      </c>
      <c r="D86" s="43" t="s">
        <v>206</v>
      </c>
      <c r="E86" s="44" t="s">
        <v>1099</v>
      </c>
      <c r="F86" s="44" t="s">
        <v>1104</v>
      </c>
      <c r="G86" s="169" t="s">
        <v>1106</v>
      </c>
      <c r="H86" s="718"/>
      <c r="I86" s="629" t="s">
        <v>497</v>
      </c>
      <c r="J86" s="629"/>
      <c r="K86" s="629" t="s">
        <v>497</v>
      </c>
      <c r="L86" s="629"/>
      <c r="M86" s="629" t="s">
        <v>497</v>
      </c>
      <c r="N86" s="629"/>
      <c r="O86" s="629"/>
      <c r="P86" s="629"/>
      <c r="Q86" s="596" t="s">
        <v>439</v>
      </c>
      <c r="R86" s="369"/>
      <c r="S86" s="369"/>
      <c r="T86" s="369"/>
      <c r="U86" s="369"/>
      <c r="V86" s="369"/>
      <c r="W86" s="369"/>
      <c r="X86" s="369"/>
      <c r="Y86" s="369"/>
      <c r="Z86" s="341"/>
    </row>
    <row r="87" spans="1:26" ht="21.75" customHeight="1" thickBot="1">
      <c r="A87" s="102"/>
      <c r="B87" s="372"/>
      <c r="C87" s="43" t="s">
        <v>971</v>
      </c>
      <c r="D87" s="43" t="s">
        <v>206</v>
      </c>
      <c r="E87" s="44" t="s">
        <v>1099</v>
      </c>
      <c r="F87" s="44" t="s">
        <v>1108</v>
      </c>
      <c r="G87" s="169" t="s">
        <v>1109</v>
      </c>
      <c r="H87" s="718"/>
      <c r="I87" s="629" t="s">
        <v>497</v>
      </c>
      <c r="J87" s="629"/>
      <c r="K87" s="629" t="s">
        <v>497</v>
      </c>
      <c r="L87" s="629"/>
      <c r="M87" s="629" t="s">
        <v>497</v>
      </c>
      <c r="N87" s="629"/>
      <c r="O87" s="629"/>
      <c r="P87" s="629"/>
      <c r="Q87" s="596" t="s">
        <v>439</v>
      </c>
      <c r="R87" s="369"/>
      <c r="S87" s="369"/>
      <c r="T87" s="369"/>
      <c r="U87" s="369"/>
      <c r="V87" s="369"/>
      <c r="W87" s="369"/>
      <c r="X87" s="369"/>
      <c r="Y87" s="369"/>
      <c r="Z87" s="341"/>
    </row>
    <row r="88" spans="1:26" ht="21.75" customHeight="1" thickBot="1">
      <c r="A88" s="118"/>
      <c r="B88" s="119" t="s">
        <v>971</v>
      </c>
      <c r="C88" s="404" t="s">
        <v>206</v>
      </c>
      <c r="D88" s="119" t="s">
        <v>1104</v>
      </c>
      <c r="E88" s="1004" t="s">
        <v>982</v>
      </c>
      <c r="F88" s="1004"/>
      <c r="G88" s="1005"/>
      <c r="H88" s="808"/>
      <c r="I88" s="597" t="s">
        <v>497</v>
      </c>
      <c r="J88" s="597"/>
      <c r="K88" s="597" t="s">
        <v>497</v>
      </c>
      <c r="L88" s="597"/>
      <c r="M88" s="597" t="s">
        <v>497</v>
      </c>
      <c r="N88" s="597"/>
      <c r="O88" s="597"/>
      <c r="P88" s="597"/>
      <c r="Q88" s="597" t="s">
        <v>432</v>
      </c>
      <c r="R88" s="390"/>
      <c r="S88" s="390"/>
      <c r="T88" s="390"/>
      <c r="U88" s="390"/>
      <c r="V88" s="390"/>
      <c r="W88" s="390"/>
      <c r="X88" s="390"/>
      <c r="Y88" s="390"/>
      <c r="Z88" s="341"/>
    </row>
    <row r="89" spans="1:26" ht="21.75" customHeight="1" thickBot="1">
      <c r="A89" s="102"/>
      <c r="B89" s="372"/>
      <c r="C89" s="43" t="s">
        <v>971</v>
      </c>
      <c r="D89" s="43" t="s">
        <v>206</v>
      </c>
      <c r="E89" s="44" t="s">
        <v>1107</v>
      </c>
      <c r="F89" s="44" t="s">
        <v>1101</v>
      </c>
      <c r="G89" s="169" t="s">
        <v>1102</v>
      </c>
      <c r="H89" s="718"/>
      <c r="I89" s="629" t="s">
        <v>497</v>
      </c>
      <c r="J89" s="629"/>
      <c r="K89" s="629" t="s">
        <v>497</v>
      </c>
      <c r="L89" s="629"/>
      <c r="M89" s="629" t="s">
        <v>497</v>
      </c>
      <c r="N89" s="629"/>
      <c r="O89" s="629"/>
      <c r="P89" s="629"/>
      <c r="Q89" s="596" t="s">
        <v>439</v>
      </c>
      <c r="R89" s="369"/>
      <c r="S89" s="369"/>
      <c r="T89" s="369"/>
      <c r="U89" s="369"/>
      <c r="V89" s="369"/>
      <c r="W89" s="369"/>
      <c r="X89" s="369"/>
      <c r="Y89" s="369"/>
      <c r="Z89" s="341"/>
    </row>
    <row r="90" spans="1:26" ht="21.75" customHeight="1" thickBot="1">
      <c r="A90" s="102"/>
      <c r="B90" s="372"/>
      <c r="C90" s="43" t="s">
        <v>971</v>
      </c>
      <c r="D90" s="43" t="s">
        <v>206</v>
      </c>
      <c r="E90" s="44" t="s">
        <v>1107</v>
      </c>
      <c r="F90" s="44" t="s">
        <v>1104</v>
      </c>
      <c r="G90" s="169" t="s">
        <v>1106</v>
      </c>
      <c r="H90" s="718"/>
      <c r="I90" s="629" t="s">
        <v>497</v>
      </c>
      <c r="J90" s="629"/>
      <c r="K90" s="629" t="s">
        <v>497</v>
      </c>
      <c r="L90" s="629"/>
      <c r="M90" s="629" t="s">
        <v>497</v>
      </c>
      <c r="N90" s="629"/>
      <c r="O90" s="629"/>
      <c r="P90" s="629"/>
      <c r="Q90" s="596" t="s">
        <v>439</v>
      </c>
      <c r="R90" s="369"/>
      <c r="S90" s="369"/>
      <c r="T90" s="369"/>
      <c r="U90" s="369"/>
      <c r="V90" s="369"/>
      <c r="W90" s="369"/>
      <c r="X90" s="369"/>
      <c r="Y90" s="369"/>
      <c r="Z90" s="341"/>
    </row>
    <row r="91" spans="1:26" ht="21.75" thickBot="1">
      <c r="A91" s="102"/>
      <c r="B91" s="372"/>
      <c r="C91" s="43" t="s">
        <v>971</v>
      </c>
      <c r="D91" s="43" t="s">
        <v>206</v>
      </c>
      <c r="E91" s="44" t="s">
        <v>1107</v>
      </c>
      <c r="F91" s="44" t="s">
        <v>1108</v>
      </c>
      <c r="G91" s="169" t="s">
        <v>1109</v>
      </c>
      <c r="H91" s="718"/>
      <c r="I91" s="629" t="s">
        <v>497</v>
      </c>
      <c r="J91" s="629"/>
      <c r="K91" s="629" t="s">
        <v>497</v>
      </c>
      <c r="L91" s="629"/>
      <c r="M91" s="629" t="s">
        <v>497</v>
      </c>
      <c r="N91" s="629"/>
      <c r="O91" s="629"/>
      <c r="P91" s="629"/>
      <c r="Q91" s="596" t="s">
        <v>439</v>
      </c>
      <c r="R91" s="369"/>
      <c r="S91" s="369"/>
      <c r="T91" s="369"/>
      <c r="U91" s="369"/>
      <c r="V91" s="369"/>
      <c r="W91" s="369"/>
      <c r="X91" s="369"/>
      <c r="Y91" s="369"/>
      <c r="Z91" s="341"/>
    </row>
    <row r="92" spans="1:26" ht="21.75" thickBot="1">
      <c r="A92" s="68" t="s">
        <v>971</v>
      </c>
      <c r="B92" s="79" t="s">
        <v>303</v>
      </c>
      <c r="C92" s="957" t="s">
        <v>1196</v>
      </c>
      <c r="D92" s="957"/>
      <c r="E92" s="957"/>
      <c r="F92" s="957"/>
      <c r="G92" s="946"/>
      <c r="H92" s="716"/>
      <c r="I92" s="260"/>
      <c r="J92" s="260"/>
      <c r="K92" s="260"/>
      <c r="L92" s="260"/>
      <c r="M92" s="260"/>
      <c r="N92" s="259" t="s">
        <v>554</v>
      </c>
      <c r="O92" s="260" t="s">
        <v>718</v>
      </c>
      <c r="P92" s="259" t="s">
        <v>588</v>
      </c>
      <c r="Q92" s="477" t="s">
        <v>430</v>
      </c>
      <c r="R92" s="317"/>
      <c r="S92" s="317"/>
      <c r="T92" s="317" t="s">
        <v>555</v>
      </c>
      <c r="U92" s="317"/>
      <c r="V92" s="317"/>
      <c r="W92" s="317"/>
      <c r="X92" s="317"/>
      <c r="Y92" s="317"/>
      <c r="Z92" s="341"/>
    </row>
    <row r="93" spans="1:26" ht="21.75" thickBot="1">
      <c r="A93" s="101"/>
      <c r="B93" s="43" t="s">
        <v>971</v>
      </c>
      <c r="C93" s="43" t="s">
        <v>1073</v>
      </c>
      <c r="D93" s="44">
        <v>1</v>
      </c>
      <c r="E93" s="958" t="s">
        <v>850</v>
      </c>
      <c r="F93" s="958"/>
      <c r="G93" s="930"/>
      <c r="H93" s="717"/>
      <c r="I93" s="738">
        <v>30</v>
      </c>
      <c r="J93" s="738"/>
      <c r="K93" s="738">
        <v>37</v>
      </c>
      <c r="L93" s="738"/>
      <c r="M93" s="738">
        <v>31</v>
      </c>
      <c r="N93" s="738"/>
      <c r="O93" s="738"/>
      <c r="P93" s="738"/>
      <c r="Q93" s="593" t="s">
        <v>439</v>
      </c>
      <c r="R93" s="375"/>
      <c r="S93" s="375"/>
      <c r="T93" s="375"/>
      <c r="U93" s="375"/>
      <c r="V93" s="375"/>
      <c r="W93" s="375"/>
      <c r="X93" s="375"/>
      <c r="Y93" s="375"/>
      <c r="Z93" s="341"/>
    </row>
    <row r="94" spans="1:26" ht="21.75" thickBot="1">
      <c r="A94" s="101"/>
      <c r="B94" s="43" t="s">
        <v>971</v>
      </c>
      <c r="C94" s="43" t="s">
        <v>1073</v>
      </c>
      <c r="D94" s="44">
        <v>2</v>
      </c>
      <c r="E94" s="958" t="s">
        <v>1021</v>
      </c>
      <c r="F94" s="958"/>
      <c r="G94" s="930"/>
      <c r="H94" s="717"/>
      <c r="I94" s="862">
        <v>150000</v>
      </c>
      <c r="J94" s="862"/>
      <c r="K94" s="862">
        <v>185000</v>
      </c>
      <c r="L94" s="862"/>
      <c r="M94" s="862">
        <v>155000</v>
      </c>
      <c r="N94" s="738"/>
      <c r="O94" s="738"/>
      <c r="P94" s="738"/>
      <c r="Q94" s="593" t="s">
        <v>439</v>
      </c>
      <c r="R94" s="375"/>
      <c r="S94" s="375"/>
      <c r="T94" s="375"/>
      <c r="U94" s="375"/>
      <c r="V94" s="375"/>
      <c r="W94" s="375"/>
      <c r="X94" s="375"/>
      <c r="Y94" s="375"/>
      <c r="Z94" s="341"/>
    </row>
    <row r="95" spans="1:26" ht="21.75" thickBot="1">
      <c r="A95" s="68" t="s">
        <v>971</v>
      </c>
      <c r="B95" s="79" t="s">
        <v>1080</v>
      </c>
      <c r="C95" s="957" t="s">
        <v>964</v>
      </c>
      <c r="D95" s="957"/>
      <c r="E95" s="957"/>
      <c r="F95" s="957"/>
      <c r="G95" s="946"/>
      <c r="H95" s="716"/>
      <c r="I95" s="260">
        <v>10.78</v>
      </c>
      <c r="J95" s="260"/>
      <c r="K95" s="260">
        <v>10.64</v>
      </c>
      <c r="L95" s="260"/>
      <c r="M95" s="260">
        <v>10.64</v>
      </c>
      <c r="N95" s="259" t="s">
        <v>720</v>
      </c>
      <c r="O95" s="260" t="s">
        <v>718</v>
      </c>
      <c r="P95" s="259" t="s">
        <v>588</v>
      </c>
      <c r="Q95" s="477" t="s">
        <v>439</v>
      </c>
      <c r="R95" s="317"/>
      <c r="S95" s="317"/>
      <c r="T95" s="317" t="s">
        <v>555</v>
      </c>
      <c r="U95" s="317"/>
      <c r="V95" s="317"/>
      <c r="W95" s="317"/>
      <c r="X95" s="317"/>
      <c r="Y95" s="317"/>
      <c r="Z95" s="341"/>
    </row>
    <row r="96" spans="1:26" ht="21.75" thickBot="1">
      <c r="A96" s="68" t="s">
        <v>971</v>
      </c>
      <c r="B96" s="79" t="s">
        <v>1081</v>
      </c>
      <c r="C96" s="957" t="s">
        <v>965</v>
      </c>
      <c r="D96" s="957"/>
      <c r="E96" s="957"/>
      <c r="F96" s="957"/>
      <c r="G96" s="946"/>
      <c r="H96" s="716"/>
      <c r="I96" s="260" t="s">
        <v>497</v>
      </c>
      <c r="J96" s="260"/>
      <c r="K96" s="260" t="s">
        <v>497</v>
      </c>
      <c r="L96" s="260"/>
      <c r="M96" s="260" t="s">
        <v>497</v>
      </c>
      <c r="N96" s="259" t="s">
        <v>720</v>
      </c>
      <c r="O96" s="260" t="s">
        <v>718</v>
      </c>
      <c r="P96" s="259" t="s">
        <v>588</v>
      </c>
      <c r="Q96" s="477" t="s">
        <v>439</v>
      </c>
      <c r="R96" s="317"/>
      <c r="S96" s="317"/>
      <c r="T96" s="317" t="s">
        <v>555</v>
      </c>
      <c r="U96" s="317"/>
      <c r="V96" s="317"/>
      <c r="W96" s="317"/>
      <c r="X96" s="317"/>
      <c r="Y96" s="317"/>
      <c r="Z96" s="341"/>
    </row>
    <row r="97" spans="1:26" ht="21.75" thickBot="1">
      <c r="A97" s="68" t="s">
        <v>971</v>
      </c>
      <c r="B97" s="79" t="s">
        <v>1089</v>
      </c>
      <c r="C97" s="957" t="s">
        <v>966</v>
      </c>
      <c r="D97" s="957"/>
      <c r="E97" s="957"/>
      <c r="F97" s="957"/>
      <c r="G97" s="946"/>
      <c r="H97" s="716"/>
      <c r="I97" s="260">
        <v>102</v>
      </c>
      <c r="J97" s="260"/>
      <c r="K97" s="260">
        <v>146</v>
      </c>
      <c r="L97" s="260"/>
      <c r="M97" s="260">
        <v>234</v>
      </c>
      <c r="N97" s="259" t="s">
        <v>720</v>
      </c>
      <c r="O97" s="260" t="s">
        <v>718</v>
      </c>
      <c r="P97" s="259" t="s">
        <v>588</v>
      </c>
      <c r="Q97" s="477" t="s">
        <v>439</v>
      </c>
      <c r="R97" s="317"/>
      <c r="S97" s="317"/>
      <c r="T97" s="317" t="s">
        <v>555</v>
      </c>
      <c r="U97" s="317"/>
      <c r="V97" s="317"/>
      <c r="W97" s="317"/>
      <c r="X97" s="317"/>
      <c r="Y97" s="317"/>
      <c r="Z97" s="341"/>
    </row>
    <row r="98" spans="1:26" ht="21.75" thickBot="1">
      <c r="A98" s="68" t="s">
        <v>971</v>
      </c>
      <c r="B98" s="79" t="s">
        <v>969</v>
      </c>
      <c r="C98" s="957" t="s">
        <v>967</v>
      </c>
      <c r="D98" s="957"/>
      <c r="E98" s="957"/>
      <c r="F98" s="957"/>
      <c r="G98" s="946"/>
      <c r="H98" s="716"/>
      <c r="I98" s="260" t="s">
        <v>497</v>
      </c>
      <c r="J98" s="260"/>
      <c r="K98" s="260" t="s">
        <v>497</v>
      </c>
      <c r="L98" s="260"/>
      <c r="M98" s="260" t="s">
        <v>497</v>
      </c>
      <c r="N98" s="716" t="s">
        <v>720</v>
      </c>
      <c r="O98" s="260" t="s">
        <v>718</v>
      </c>
      <c r="P98" s="260" t="s">
        <v>588</v>
      </c>
      <c r="Q98" s="477" t="s">
        <v>439</v>
      </c>
      <c r="R98" s="317"/>
      <c r="S98" s="317"/>
      <c r="T98" s="317" t="s">
        <v>555</v>
      </c>
      <c r="U98" s="317"/>
      <c r="V98" s="317"/>
      <c r="W98" s="317"/>
      <c r="X98" s="317"/>
      <c r="Y98" s="317"/>
      <c r="Z98" s="341"/>
    </row>
    <row r="99" spans="1:26" ht="21.75" thickBot="1">
      <c r="A99" s="68" t="s">
        <v>971</v>
      </c>
      <c r="B99" s="79" t="s">
        <v>1090</v>
      </c>
      <c r="C99" s="957" t="s">
        <v>393</v>
      </c>
      <c r="D99" s="957"/>
      <c r="E99" s="957"/>
      <c r="F99" s="957"/>
      <c r="G99" s="946"/>
      <c r="H99" s="716"/>
      <c r="I99" s="260">
        <v>102</v>
      </c>
      <c r="J99" s="260"/>
      <c r="K99" s="260">
        <v>146</v>
      </c>
      <c r="L99" s="260"/>
      <c r="M99" s="260">
        <v>224</v>
      </c>
      <c r="N99" s="259" t="s">
        <v>720</v>
      </c>
      <c r="O99" s="260" t="s">
        <v>718</v>
      </c>
      <c r="P99" s="259" t="s">
        <v>588</v>
      </c>
      <c r="Q99" s="477" t="s">
        <v>439</v>
      </c>
      <c r="R99" s="317"/>
      <c r="S99" s="317"/>
      <c r="T99" s="317" t="s">
        <v>555</v>
      </c>
      <c r="U99" s="317"/>
      <c r="V99" s="317"/>
      <c r="W99" s="317"/>
      <c r="X99" s="317"/>
      <c r="Y99" s="317"/>
      <c r="Z99" s="341"/>
    </row>
    <row r="100" spans="1:26" ht="21.75" thickBot="1">
      <c r="A100" s="68" t="s">
        <v>971</v>
      </c>
      <c r="B100" s="79" t="s">
        <v>207</v>
      </c>
      <c r="C100" s="957" t="s">
        <v>394</v>
      </c>
      <c r="D100" s="957"/>
      <c r="E100" s="957"/>
      <c r="F100" s="957"/>
      <c r="G100" s="946"/>
      <c r="H100" s="716"/>
      <c r="I100" s="260">
        <v>4</v>
      </c>
      <c r="J100" s="260"/>
      <c r="K100" s="260">
        <v>4</v>
      </c>
      <c r="L100" s="260"/>
      <c r="M100" s="260">
        <v>4</v>
      </c>
      <c r="N100" s="716" t="s">
        <v>720</v>
      </c>
      <c r="O100" s="260" t="s">
        <v>718</v>
      </c>
      <c r="P100" s="260" t="s">
        <v>588</v>
      </c>
      <c r="Q100" s="477" t="s">
        <v>439</v>
      </c>
      <c r="R100" s="317"/>
      <c r="S100" s="317"/>
      <c r="T100" s="317" t="s">
        <v>555</v>
      </c>
      <c r="U100" s="317"/>
      <c r="V100" s="317"/>
      <c r="W100" s="317"/>
      <c r="X100" s="317"/>
      <c r="Y100" s="317"/>
      <c r="Z100" s="341"/>
    </row>
    <row r="101" spans="1:26" ht="21.75" thickBot="1">
      <c r="A101" s="68" t="s">
        <v>971</v>
      </c>
      <c r="B101" s="79" t="s">
        <v>208</v>
      </c>
      <c r="C101" s="957" t="s">
        <v>395</v>
      </c>
      <c r="D101" s="957"/>
      <c r="E101" s="957"/>
      <c r="F101" s="957"/>
      <c r="G101" s="946"/>
      <c r="H101" s="716"/>
      <c r="I101" s="260">
        <v>14</v>
      </c>
      <c r="J101" s="260"/>
      <c r="K101" s="260">
        <v>16</v>
      </c>
      <c r="L101" s="260"/>
      <c r="M101" s="260">
        <v>16</v>
      </c>
      <c r="N101" s="259" t="s">
        <v>727</v>
      </c>
      <c r="O101" s="260" t="s">
        <v>718</v>
      </c>
      <c r="P101" s="259" t="s">
        <v>603</v>
      </c>
      <c r="Q101" s="477" t="s">
        <v>439</v>
      </c>
      <c r="R101" s="317"/>
      <c r="S101" s="317"/>
      <c r="T101" s="317" t="s">
        <v>555</v>
      </c>
      <c r="U101" s="317"/>
      <c r="V101" s="317"/>
      <c r="W101" s="317"/>
      <c r="X101" s="317"/>
      <c r="Y101" s="317"/>
      <c r="Z101" s="341"/>
    </row>
    <row r="102" spans="1:26" ht="21.75" thickBot="1">
      <c r="A102" s="68" t="s">
        <v>971</v>
      </c>
      <c r="B102" s="79" t="s">
        <v>209</v>
      </c>
      <c r="C102" s="957" t="s">
        <v>396</v>
      </c>
      <c r="D102" s="957"/>
      <c r="E102" s="957"/>
      <c r="F102" s="957"/>
      <c r="G102" s="946"/>
      <c r="H102" s="716"/>
      <c r="I102" s="260" t="s">
        <v>497</v>
      </c>
      <c r="J102" s="260"/>
      <c r="K102" s="260" t="s">
        <v>497</v>
      </c>
      <c r="L102" s="260"/>
      <c r="M102" s="260" t="s">
        <v>497</v>
      </c>
      <c r="N102" s="259" t="s">
        <v>727</v>
      </c>
      <c r="O102" s="260" t="s">
        <v>718</v>
      </c>
      <c r="P102" s="259" t="s">
        <v>603</v>
      </c>
      <c r="Q102" s="477" t="s">
        <v>439</v>
      </c>
      <c r="R102" s="317"/>
      <c r="S102" s="317"/>
      <c r="T102" s="317" t="s">
        <v>555</v>
      </c>
      <c r="U102" s="317"/>
      <c r="V102" s="317"/>
      <c r="W102" s="317"/>
      <c r="X102" s="317"/>
      <c r="Y102" s="317"/>
      <c r="Z102" s="341"/>
    </row>
    <row r="103" spans="1:26" ht="21.75" thickBot="1">
      <c r="A103" s="68" t="s">
        <v>971</v>
      </c>
      <c r="B103" s="79" t="s">
        <v>304</v>
      </c>
      <c r="C103" s="957" t="s">
        <v>397</v>
      </c>
      <c r="D103" s="957"/>
      <c r="E103" s="957"/>
      <c r="F103" s="957"/>
      <c r="G103" s="946"/>
      <c r="H103" s="716"/>
      <c r="I103" s="260" t="s">
        <v>497</v>
      </c>
      <c r="J103" s="260"/>
      <c r="K103" s="260">
        <v>1</v>
      </c>
      <c r="L103" s="260"/>
      <c r="M103" s="260" t="s">
        <v>497</v>
      </c>
      <c r="N103" s="259" t="s">
        <v>727</v>
      </c>
      <c r="O103" s="260" t="s">
        <v>718</v>
      </c>
      <c r="P103" s="259" t="s">
        <v>603</v>
      </c>
      <c r="Q103" s="477" t="s">
        <v>430</v>
      </c>
      <c r="R103" s="317"/>
      <c r="S103" s="317"/>
      <c r="T103" s="317" t="s">
        <v>555</v>
      </c>
      <c r="U103" s="317"/>
      <c r="V103" s="317"/>
      <c r="W103" s="317"/>
      <c r="X103" s="317"/>
      <c r="Y103" s="317"/>
      <c r="Z103" s="345" t="s">
        <v>472</v>
      </c>
    </row>
    <row r="104" spans="1:26" ht="21.75" thickBot="1">
      <c r="A104" s="102"/>
      <c r="B104" s="43" t="s">
        <v>971</v>
      </c>
      <c r="C104" s="43" t="s">
        <v>304</v>
      </c>
      <c r="D104" s="44" t="s">
        <v>1099</v>
      </c>
      <c r="E104" s="391" t="s">
        <v>398</v>
      </c>
      <c r="F104" s="158"/>
      <c r="G104" s="158"/>
      <c r="H104" s="718"/>
      <c r="I104" s="629" t="s">
        <v>497</v>
      </c>
      <c r="J104" s="629"/>
      <c r="K104" s="629">
        <v>1</v>
      </c>
      <c r="L104" s="629"/>
      <c r="M104" s="629" t="s">
        <v>497</v>
      </c>
      <c r="N104" s="629"/>
      <c r="O104" s="629"/>
      <c r="P104" s="629"/>
      <c r="Q104" s="592" t="s">
        <v>432</v>
      </c>
      <c r="R104" s="369"/>
      <c r="S104" s="369"/>
      <c r="T104" s="369"/>
      <c r="U104" s="369"/>
      <c r="V104" s="369"/>
      <c r="W104" s="369"/>
      <c r="X104" s="369"/>
      <c r="Y104" s="369"/>
      <c r="Z104" s="341"/>
    </row>
    <row r="105" spans="1:26" ht="21.75" thickBot="1">
      <c r="A105" s="102"/>
      <c r="B105" s="372"/>
      <c r="C105" s="43" t="s">
        <v>971</v>
      </c>
      <c r="D105" s="43" t="s">
        <v>304</v>
      </c>
      <c r="E105" s="44" t="s">
        <v>1099</v>
      </c>
      <c r="F105" s="44" t="s">
        <v>1101</v>
      </c>
      <c r="G105" s="169" t="s">
        <v>399</v>
      </c>
      <c r="H105" s="718"/>
      <c r="I105" s="629" t="s">
        <v>497</v>
      </c>
      <c r="J105" s="629"/>
      <c r="K105" s="629">
        <v>1</v>
      </c>
      <c r="L105" s="629"/>
      <c r="M105" s="629" t="s">
        <v>497</v>
      </c>
      <c r="N105" s="629"/>
      <c r="O105" s="629"/>
      <c r="P105" s="629"/>
      <c r="Q105" s="596" t="s">
        <v>439</v>
      </c>
      <c r="R105" s="369"/>
      <c r="S105" s="369"/>
      <c r="T105" s="369"/>
      <c r="U105" s="369"/>
      <c r="V105" s="369"/>
      <c r="W105" s="369"/>
      <c r="X105" s="369"/>
      <c r="Y105" s="369"/>
      <c r="Z105" s="341"/>
    </row>
    <row r="106" spans="1:26" ht="21.75" thickBot="1">
      <c r="A106" s="102"/>
      <c r="B106" s="372"/>
      <c r="C106" s="43" t="s">
        <v>971</v>
      </c>
      <c r="D106" s="43" t="s">
        <v>304</v>
      </c>
      <c r="E106" s="44" t="s">
        <v>1099</v>
      </c>
      <c r="F106" s="44" t="s">
        <v>1104</v>
      </c>
      <c r="G106" s="169" t="s">
        <v>400</v>
      </c>
      <c r="H106" s="718"/>
      <c r="I106" s="629" t="s">
        <v>497</v>
      </c>
      <c r="J106" s="629"/>
      <c r="K106" s="814">
        <v>50000</v>
      </c>
      <c r="L106" s="629"/>
      <c r="M106" s="629" t="s">
        <v>1054</v>
      </c>
      <c r="N106" s="629"/>
      <c r="O106" s="629"/>
      <c r="P106" s="629"/>
      <c r="Q106" s="596" t="s">
        <v>439</v>
      </c>
      <c r="R106" s="369"/>
      <c r="S106" s="369"/>
      <c r="T106" s="369"/>
      <c r="U106" s="369"/>
      <c r="V106" s="369"/>
      <c r="W106" s="369"/>
      <c r="X106" s="369"/>
      <c r="Y106" s="369"/>
      <c r="Z106" s="341"/>
    </row>
    <row r="107" spans="1:26" ht="21.75" thickBot="1">
      <c r="A107" s="102"/>
      <c r="B107" s="43" t="s">
        <v>971</v>
      </c>
      <c r="C107" s="43" t="s">
        <v>304</v>
      </c>
      <c r="D107" s="44" t="s">
        <v>1107</v>
      </c>
      <c r="E107" s="391" t="s">
        <v>401</v>
      </c>
      <c r="F107" s="169"/>
      <c r="G107" s="169"/>
      <c r="H107" s="718"/>
      <c r="I107" s="629" t="s">
        <v>497</v>
      </c>
      <c r="J107" s="629"/>
      <c r="K107" s="629" t="s">
        <v>497</v>
      </c>
      <c r="L107" s="629"/>
      <c r="M107" s="629" t="s">
        <v>497</v>
      </c>
      <c r="N107" s="629"/>
      <c r="O107" s="629"/>
      <c r="P107" s="629"/>
      <c r="Q107" s="592" t="s">
        <v>432</v>
      </c>
      <c r="R107" s="369"/>
      <c r="S107" s="369"/>
      <c r="T107" s="369"/>
      <c r="U107" s="369"/>
      <c r="V107" s="369"/>
      <c r="W107" s="369"/>
      <c r="X107" s="369"/>
      <c r="Y107" s="369"/>
      <c r="Z107" s="341"/>
    </row>
    <row r="108" spans="1:26" ht="21.75" thickBot="1">
      <c r="A108" s="102"/>
      <c r="B108" s="372"/>
      <c r="C108" s="43" t="s">
        <v>971</v>
      </c>
      <c r="D108" s="43" t="s">
        <v>304</v>
      </c>
      <c r="E108" s="44" t="s">
        <v>402</v>
      </c>
      <c r="F108" s="44" t="s">
        <v>1101</v>
      </c>
      <c r="G108" s="169" t="s">
        <v>399</v>
      </c>
      <c r="H108" s="718"/>
      <c r="I108" s="629" t="s">
        <v>497</v>
      </c>
      <c r="J108" s="629"/>
      <c r="K108" s="629" t="s">
        <v>497</v>
      </c>
      <c r="L108" s="629"/>
      <c r="M108" s="629" t="s">
        <v>497</v>
      </c>
      <c r="N108" s="629"/>
      <c r="O108" s="629"/>
      <c r="P108" s="629"/>
      <c r="Q108" s="596" t="s">
        <v>439</v>
      </c>
      <c r="R108" s="369"/>
      <c r="S108" s="369"/>
      <c r="T108" s="369"/>
      <c r="U108" s="369"/>
      <c r="V108" s="369"/>
      <c r="W108" s="369"/>
      <c r="X108" s="369"/>
      <c r="Y108" s="369"/>
      <c r="Z108" s="341"/>
    </row>
    <row r="109" spans="1:26" ht="21.75" thickBot="1">
      <c r="A109" s="102"/>
      <c r="B109" s="372"/>
      <c r="C109" s="43" t="s">
        <v>971</v>
      </c>
      <c r="D109" s="43" t="s">
        <v>304</v>
      </c>
      <c r="E109" s="44" t="s">
        <v>1099</v>
      </c>
      <c r="F109" s="44" t="s">
        <v>1104</v>
      </c>
      <c r="G109" s="169" t="s">
        <v>400</v>
      </c>
      <c r="H109" s="718"/>
      <c r="I109" s="629" t="s">
        <v>497</v>
      </c>
      <c r="J109" s="629"/>
      <c r="K109" s="629" t="s">
        <v>497</v>
      </c>
      <c r="L109" s="629"/>
      <c r="M109" s="629" t="s">
        <v>497</v>
      </c>
      <c r="N109" s="629"/>
      <c r="O109" s="629"/>
      <c r="P109" s="629"/>
      <c r="Q109" s="596" t="s">
        <v>439</v>
      </c>
      <c r="R109" s="369"/>
      <c r="S109" s="369"/>
      <c r="T109" s="369"/>
      <c r="U109" s="369"/>
      <c r="V109" s="369"/>
      <c r="W109" s="369"/>
      <c r="X109" s="369"/>
      <c r="Y109" s="369"/>
      <c r="Z109" s="341"/>
    </row>
    <row r="110" spans="1:26" ht="21.75" thickBot="1">
      <c r="A110" s="102"/>
      <c r="B110" s="43" t="s">
        <v>971</v>
      </c>
      <c r="C110" s="43" t="s">
        <v>304</v>
      </c>
      <c r="D110" s="44" t="s">
        <v>1110</v>
      </c>
      <c r="E110" s="391" t="s">
        <v>403</v>
      </c>
      <c r="F110" s="158"/>
      <c r="G110" s="158"/>
      <c r="H110" s="718"/>
      <c r="I110" s="629" t="s">
        <v>497</v>
      </c>
      <c r="J110" s="629"/>
      <c r="K110" s="629" t="s">
        <v>497</v>
      </c>
      <c r="L110" s="629"/>
      <c r="M110" s="629" t="s">
        <v>497</v>
      </c>
      <c r="N110" s="629"/>
      <c r="O110" s="629"/>
      <c r="P110" s="629"/>
      <c r="Q110" s="592" t="s">
        <v>432</v>
      </c>
      <c r="R110" s="369"/>
      <c r="S110" s="369"/>
      <c r="T110" s="369"/>
      <c r="U110" s="369"/>
      <c r="V110" s="369"/>
      <c r="W110" s="369"/>
      <c r="X110" s="369"/>
      <c r="Y110" s="369"/>
      <c r="Z110" s="341"/>
    </row>
    <row r="111" spans="1:26" ht="21.75" thickBot="1">
      <c r="A111" s="102"/>
      <c r="B111" s="372"/>
      <c r="C111" s="43" t="s">
        <v>971</v>
      </c>
      <c r="D111" s="43" t="s">
        <v>304</v>
      </c>
      <c r="E111" s="44" t="s">
        <v>1110</v>
      </c>
      <c r="F111" s="44" t="s">
        <v>1101</v>
      </c>
      <c r="G111" s="169" t="s">
        <v>399</v>
      </c>
      <c r="H111" s="718"/>
      <c r="I111" s="629" t="s">
        <v>497</v>
      </c>
      <c r="J111" s="629"/>
      <c r="K111" s="629" t="s">
        <v>497</v>
      </c>
      <c r="L111" s="629"/>
      <c r="M111" s="629" t="s">
        <v>497</v>
      </c>
      <c r="N111" s="629"/>
      <c r="O111" s="629"/>
      <c r="P111" s="629"/>
      <c r="Q111" s="596" t="s">
        <v>439</v>
      </c>
      <c r="R111" s="369"/>
      <c r="S111" s="369"/>
      <c r="T111" s="369"/>
      <c r="U111" s="369"/>
      <c r="V111" s="369"/>
      <c r="W111" s="369"/>
      <c r="X111" s="369"/>
      <c r="Y111" s="369"/>
      <c r="Z111" s="341"/>
    </row>
    <row r="112" spans="1:26" ht="21.75" thickBot="1">
      <c r="A112" s="102"/>
      <c r="B112" s="372"/>
      <c r="C112" s="43" t="s">
        <v>971</v>
      </c>
      <c r="D112" s="43" t="s">
        <v>304</v>
      </c>
      <c r="E112" s="44" t="s">
        <v>1110</v>
      </c>
      <c r="F112" s="44" t="s">
        <v>1104</v>
      </c>
      <c r="G112" s="169" t="s">
        <v>400</v>
      </c>
      <c r="H112" s="718"/>
      <c r="I112" s="629" t="s">
        <v>497</v>
      </c>
      <c r="J112" s="629"/>
      <c r="K112" s="629" t="s">
        <v>497</v>
      </c>
      <c r="L112" s="629"/>
      <c r="M112" s="629" t="s">
        <v>497</v>
      </c>
      <c r="N112" s="629"/>
      <c r="O112" s="629"/>
      <c r="P112" s="629"/>
      <c r="Q112" s="596" t="s">
        <v>439</v>
      </c>
      <c r="R112" s="369"/>
      <c r="S112" s="369"/>
      <c r="T112" s="369"/>
      <c r="U112" s="369"/>
      <c r="V112" s="369"/>
      <c r="W112" s="369"/>
      <c r="X112" s="369"/>
      <c r="Y112" s="369"/>
      <c r="Z112" s="341"/>
    </row>
    <row r="113" spans="1:26" ht="21.75" thickBot="1">
      <c r="A113" s="102"/>
      <c r="B113" s="43" t="s">
        <v>971</v>
      </c>
      <c r="C113" s="43" t="s">
        <v>304</v>
      </c>
      <c r="D113" s="44" t="s">
        <v>1114</v>
      </c>
      <c r="E113" s="391" t="s">
        <v>404</v>
      </c>
      <c r="F113" s="169"/>
      <c r="G113" s="169"/>
      <c r="H113" s="718"/>
      <c r="I113" s="629" t="s">
        <v>497</v>
      </c>
      <c r="J113" s="629"/>
      <c r="K113" s="629" t="s">
        <v>497</v>
      </c>
      <c r="L113" s="629"/>
      <c r="M113" s="629" t="s">
        <v>497</v>
      </c>
      <c r="N113" s="629"/>
      <c r="O113" s="629"/>
      <c r="P113" s="629"/>
      <c r="Q113" s="592" t="s">
        <v>432</v>
      </c>
      <c r="R113" s="369"/>
      <c r="S113" s="369"/>
      <c r="T113" s="369"/>
      <c r="U113" s="369"/>
      <c r="V113" s="369"/>
      <c r="W113" s="369"/>
      <c r="X113" s="369"/>
      <c r="Y113" s="369"/>
      <c r="Z113" s="341"/>
    </row>
    <row r="114" spans="1:26" ht="21.75" thickBot="1">
      <c r="A114" s="102"/>
      <c r="B114" s="372"/>
      <c r="C114" s="43" t="s">
        <v>971</v>
      </c>
      <c r="D114" s="43" t="s">
        <v>304</v>
      </c>
      <c r="E114" s="44" t="s">
        <v>405</v>
      </c>
      <c r="F114" s="44" t="s">
        <v>1101</v>
      </c>
      <c r="G114" s="169" t="s">
        <v>399</v>
      </c>
      <c r="H114" s="718"/>
      <c r="I114" s="629" t="s">
        <v>497</v>
      </c>
      <c r="J114" s="629"/>
      <c r="K114" s="629" t="s">
        <v>497</v>
      </c>
      <c r="L114" s="629"/>
      <c r="M114" s="629" t="s">
        <v>497</v>
      </c>
      <c r="N114" s="629"/>
      <c r="O114" s="629"/>
      <c r="P114" s="629"/>
      <c r="Q114" s="596" t="s">
        <v>439</v>
      </c>
      <c r="R114" s="369"/>
      <c r="S114" s="369"/>
      <c r="T114" s="369"/>
      <c r="U114" s="369"/>
      <c r="V114" s="369"/>
      <c r="W114" s="369"/>
      <c r="X114" s="369"/>
      <c r="Y114" s="369"/>
      <c r="Z114" s="341"/>
    </row>
    <row r="115" spans="1:26" ht="21.75" thickBot="1">
      <c r="A115" s="102"/>
      <c r="B115" s="372"/>
      <c r="C115" s="43" t="s">
        <v>971</v>
      </c>
      <c r="D115" s="43" t="s">
        <v>304</v>
      </c>
      <c r="E115" s="44" t="s">
        <v>1099</v>
      </c>
      <c r="F115" s="44" t="s">
        <v>1104</v>
      </c>
      <c r="G115" s="169" t="s">
        <v>400</v>
      </c>
      <c r="H115" s="718"/>
      <c r="I115" s="629" t="s">
        <v>497</v>
      </c>
      <c r="J115" s="629"/>
      <c r="K115" s="629" t="s">
        <v>497</v>
      </c>
      <c r="L115" s="629"/>
      <c r="M115" s="629" t="s">
        <v>497</v>
      </c>
      <c r="N115" s="629"/>
      <c r="O115" s="629"/>
      <c r="P115" s="629"/>
      <c r="Q115" s="596" t="s">
        <v>439</v>
      </c>
      <c r="R115" s="369"/>
      <c r="S115" s="369"/>
      <c r="T115" s="369"/>
      <c r="U115" s="369"/>
      <c r="V115" s="369"/>
      <c r="W115" s="369"/>
      <c r="X115" s="369"/>
      <c r="Y115" s="369"/>
      <c r="Z115" s="341"/>
    </row>
    <row r="116" spans="1:26" ht="21.75" thickBot="1">
      <c r="A116" s="102"/>
      <c r="B116" s="43" t="s">
        <v>971</v>
      </c>
      <c r="C116" s="43" t="s">
        <v>304</v>
      </c>
      <c r="D116" s="44" t="s">
        <v>1116</v>
      </c>
      <c r="E116" s="391" t="s">
        <v>124</v>
      </c>
      <c r="F116" s="158"/>
      <c r="G116" s="158"/>
      <c r="H116" s="718"/>
      <c r="I116" s="629" t="s">
        <v>497</v>
      </c>
      <c r="J116" s="629"/>
      <c r="K116" s="629" t="s">
        <v>497</v>
      </c>
      <c r="L116" s="629"/>
      <c r="M116" s="629" t="s">
        <v>497</v>
      </c>
      <c r="N116" s="629"/>
      <c r="O116" s="629"/>
      <c r="P116" s="629"/>
      <c r="Q116" s="592" t="s">
        <v>432</v>
      </c>
      <c r="R116" s="369"/>
      <c r="S116" s="369"/>
      <c r="T116" s="369"/>
      <c r="U116" s="369"/>
      <c r="V116" s="369"/>
      <c r="W116" s="369"/>
      <c r="X116" s="369"/>
      <c r="Y116" s="369"/>
      <c r="Z116" s="341"/>
    </row>
    <row r="117" spans="1:26" ht="21.75" thickBot="1">
      <c r="A117" s="102"/>
      <c r="B117" s="372"/>
      <c r="C117" s="43" t="s">
        <v>971</v>
      </c>
      <c r="D117" s="43" t="s">
        <v>304</v>
      </c>
      <c r="E117" s="44" t="s">
        <v>1116</v>
      </c>
      <c r="F117" s="44" t="s">
        <v>1101</v>
      </c>
      <c r="G117" s="169" t="s">
        <v>399</v>
      </c>
      <c r="H117" s="718"/>
      <c r="I117" s="629" t="s">
        <v>497</v>
      </c>
      <c r="J117" s="629"/>
      <c r="K117" s="629" t="s">
        <v>497</v>
      </c>
      <c r="L117" s="629"/>
      <c r="M117" s="629" t="s">
        <v>497</v>
      </c>
      <c r="N117" s="629"/>
      <c r="O117" s="629"/>
      <c r="P117" s="629"/>
      <c r="Q117" s="596" t="s">
        <v>439</v>
      </c>
      <c r="R117" s="369"/>
      <c r="S117" s="369"/>
      <c r="T117" s="369"/>
      <c r="U117" s="369"/>
      <c r="V117" s="369"/>
      <c r="W117" s="369"/>
      <c r="X117" s="369"/>
      <c r="Y117" s="369"/>
      <c r="Z117" s="341"/>
    </row>
    <row r="118" spans="1:26" ht="21.75" thickBot="1">
      <c r="A118" s="102"/>
      <c r="B118" s="372"/>
      <c r="C118" s="43" t="s">
        <v>971</v>
      </c>
      <c r="D118" s="43" t="s">
        <v>304</v>
      </c>
      <c r="E118" s="44" t="s">
        <v>1116</v>
      </c>
      <c r="F118" s="44" t="s">
        <v>1104</v>
      </c>
      <c r="G118" s="169" t="s">
        <v>400</v>
      </c>
      <c r="H118" s="718"/>
      <c r="I118" s="629" t="s">
        <v>497</v>
      </c>
      <c r="J118" s="629"/>
      <c r="K118" s="629" t="s">
        <v>497</v>
      </c>
      <c r="L118" s="629"/>
      <c r="M118" s="629" t="s">
        <v>497</v>
      </c>
      <c r="N118" s="629"/>
      <c r="O118" s="629"/>
      <c r="P118" s="629"/>
      <c r="Q118" s="596" t="s">
        <v>439</v>
      </c>
      <c r="R118" s="369"/>
      <c r="S118" s="369"/>
      <c r="T118" s="369"/>
      <c r="U118" s="369"/>
      <c r="V118" s="369"/>
      <c r="W118" s="369"/>
      <c r="X118" s="369"/>
      <c r="Y118" s="369"/>
      <c r="Z118" s="341"/>
    </row>
  </sheetData>
  <mergeCells count="63">
    <mergeCell ref="A1:Q1"/>
    <mergeCell ref="E8:G8"/>
    <mergeCell ref="E11:G11"/>
    <mergeCell ref="A2:G4"/>
    <mergeCell ref="C5:G5"/>
    <mergeCell ref="Q2:Q4"/>
    <mergeCell ref="C6:G6"/>
    <mergeCell ref="E7:G7"/>
    <mergeCell ref="H2:M2"/>
    <mergeCell ref="H3:I3"/>
    <mergeCell ref="E14:G14"/>
    <mergeCell ref="E18:G18"/>
    <mergeCell ref="E22:G22"/>
    <mergeCell ref="E19:G19"/>
    <mergeCell ref="C17:G17"/>
    <mergeCell ref="E36:G36"/>
    <mergeCell ref="C28:G28"/>
    <mergeCell ref="C29:G29"/>
    <mergeCell ref="E30:G30"/>
    <mergeCell ref="E25:G25"/>
    <mergeCell ref="C41:G41"/>
    <mergeCell ref="E31:G31"/>
    <mergeCell ref="C38:G38"/>
    <mergeCell ref="C32:G32"/>
    <mergeCell ref="E33:G33"/>
    <mergeCell ref="E34:G34"/>
    <mergeCell ref="C35:G35"/>
    <mergeCell ref="E37:G37"/>
    <mergeCell ref="E39:G39"/>
    <mergeCell ref="E40:G40"/>
    <mergeCell ref="C44:G44"/>
    <mergeCell ref="C45:G45"/>
    <mergeCell ref="C46:G46"/>
    <mergeCell ref="C77:G77"/>
    <mergeCell ref="C80:G80"/>
    <mergeCell ref="C81:G81"/>
    <mergeCell ref="C47:G47"/>
    <mergeCell ref="C48:G48"/>
    <mergeCell ref="C49:G49"/>
    <mergeCell ref="C50:G50"/>
    <mergeCell ref="C51:G51"/>
    <mergeCell ref="C76:G76"/>
    <mergeCell ref="C97:G97"/>
    <mergeCell ref="C103:G103"/>
    <mergeCell ref="C98:G98"/>
    <mergeCell ref="C99:G99"/>
    <mergeCell ref="C100:G100"/>
    <mergeCell ref="C101:G101"/>
    <mergeCell ref="C102:G102"/>
    <mergeCell ref="C82:G82"/>
    <mergeCell ref="E94:G94"/>
    <mergeCell ref="C95:G95"/>
    <mergeCell ref="C96:G96"/>
    <mergeCell ref="E84:G84"/>
    <mergeCell ref="E88:G88"/>
    <mergeCell ref="C92:G92"/>
    <mergeCell ref="E93:G93"/>
    <mergeCell ref="C83:G83"/>
    <mergeCell ref="J3:K3"/>
    <mergeCell ref="L3:M3"/>
    <mergeCell ref="R2:Y3"/>
    <mergeCell ref="Z2:Z4"/>
    <mergeCell ref="N2:P3"/>
  </mergeCells>
  <printOptions/>
  <pageMargins left="0.17" right="0.19" top="0.17" bottom="0.18" header="0.5" footer="0.5"/>
  <pageSetup horizontalDpi="600" verticalDpi="600" orientation="portrait" paperSize="9" scale="79" r:id="rId1"/>
  <headerFooter alignWithMargins="0">
    <oddFooter>&amp;R13/&amp;P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36"/>
  </sheetPr>
  <dimension ref="A1:Z26"/>
  <sheetViews>
    <sheetView showGridLines="0" view="pageBreakPreview" zoomScaleSheetLayoutView="100" workbookViewId="0" topLeftCell="A1">
      <pane xSplit="7" ySplit="4" topLeftCell="I2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0" sqref="G30"/>
    </sheetView>
  </sheetViews>
  <sheetFormatPr defaultColWidth="9.140625" defaultRowHeight="12.75"/>
  <cols>
    <col min="1" max="6" width="3.57421875" style="275" customWidth="1"/>
    <col min="7" max="7" width="33.421875" style="275" customWidth="1"/>
    <col min="8" max="8" width="10.421875" style="602" customWidth="1"/>
    <col min="9" max="12" width="10.421875" style="276" customWidth="1"/>
    <col min="13" max="13" width="10.421875" style="603" customWidth="1"/>
    <col min="14" max="16" width="31.00390625" style="254" customWidth="1"/>
    <col min="17" max="17" width="17.28125" style="297" customWidth="1"/>
    <col min="18" max="25" width="6.421875" style="297" customWidth="1"/>
    <col min="26" max="26" width="18.7109375" style="281" bestFit="1" customWidth="1"/>
    <col min="27" max="16384" width="9.140625" style="275" customWidth="1"/>
  </cols>
  <sheetData>
    <row r="1" spans="1:26" s="274" customFormat="1" ht="21.75" customHeight="1" thickBot="1">
      <c r="A1" s="1006" t="s">
        <v>255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415"/>
      <c r="S1" s="415"/>
      <c r="T1" s="415"/>
      <c r="U1" s="415"/>
      <c r="V1" s="415"/>
      <c r="W1" s="415"/>
      <c r="X1" s="415"/>
      <c r="Y1" s="415"/>
      <c r="Z1" s="281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  <c r="Z2" s="949" t="s">
        <v>544</v>
      </c>
    </row>
    <row r="3" spans="1:26" ht="21.75" customHeight="1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  <c r="Z3" s="921"/>
    </row>
    <row r="4" spans="1:26" ht="21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5" ht="21.75" customHeight="1" thickBot="1">
      <c r="A5" s="69" t="s">
        <v>972</v>
      </c>
      <c r="B5" s="70" t="s">
        <v>1099</v>
      </c>
      <c r="C5" s="959" t="s">
        <v>211</v>
      </c>
      <c r="D5" s="959"/>
      <c r="E5" s="959"/>
      <c r="F5" s="959"/>
      <c r="G5" s="945"/>
      <c r="H5" s="538"/>
      <c r="I5" s="463"/>
      <c r="J5" s="463"/>
      <c r="K5" s="463"/>
      <c r="L5" s="463"/>
      <c r="M5" s="463"/>
      <c r="N5" s="267" t="s">
        <v>728</v>
      </c>
      <c r="O5" s="267" t="s">
        <v>712</v>
      </c>
      <c r="P5" s="267" t="s">
        <v>588</v>
      </c>
      <c r="Q5" s="267" t="s">
        <v>439</v>
      </c>
      <c r="R5" s="327"/>
      <c r="S5" s="327" t="s">
        <v>555</v>
      </c>
      <c r="T5" s="327"/>
      <c r="U5" s="327"/>
      <c r="V5" s="327"/>
      <c r="W5" s="327"/>
      <c r="X5" s="327"/>
      <c r="Y5" s="327"/>
    </row>
    <row r="6" spans="1:26" ht="21.75" customHeight="1" thickBot="1">
      <c r="A6" s="69" t="s">
        <v>972</v>
      </c>
      <c r="B6" s="72" t="s">
        <v>1107</v>
      </c>
      <c r="C6" s="920" t="s">
        <v>212</v>
      </c>
      <c r="D6" s="920"/>
      <c r="E6" s="920"/>
      <c r="F6" s="920"/>
      <c r="G6" s="977"/>
      <c r="H6" s="538"/>
      <c r="I6" s="463"/>
      <c r="J6" s="463"/>
      <c r="K6" s="463"/>
      <c r="L6" s="463"/>
      <c r="M6" s="463"/>
      <c r="N6" s="267" t="s">
        <v>729</v>
      </c>
      <c r="O6" s="267" t="s">
        <v>712</v>
      </c>
      <c r="P6" s="267" t="s">
        <v>588</v>
      </c>
      <c r="Q6" s="267" t="s">
        <v>432</v>
      </c>
      <c r="R6" s="327"/>
      <c r="S6" s="327" t="s">
        <v>555</v>
      </c>
      <c r="T6" s="327"/>
      <c r="U6" s="327"/>
      <c r="V6" s="327"/>
      <c r="W6" s="327"/>
      <c r="X6" s="327"/>
      <c r="Y6" s="327"/>
      <c r="Z6" s="345" t="s">
        <v>473</v>
      </c>
    </row>
    <row r="7" spans="1:26" s="289" customFormat="1" ht="21.75" customHeight="1" thickBot="1">
      <c r="A7" s="95"/>
      <c r="B7" s="29" t="s">
        <v>972</v>
      </c>
      <c r="C7" s="30" t="s">
        <v>1107</v>
      </c>
      <c r="D7" s="30" t="s">
        <v>1101</v>
      </c>
      <c r="E7" s="214" t="s">
        <v>1204</v>
      </c>
      <c r="F7" s="215"/>
      <c r="G7" s="599"/>
      <c r="H7" s="600"/>
      <c r="I7" s="293"/>
      <c r="J7" s="293"/>
      <c r="K7" s="293"/>
      <c r="L7" s="293"/>
      <c r="M7" s="293"/>
      <c r="N7" s="775"/>
      <c r="O7" s="775"/>
      <c r="P7" s="775"/>
      <c r="Q7" s="298" t="s">
        <v>430</v>
      </c>
      <c r="R7" s="324"/>
      <c r="S7" s="324"/>
      <c r="T7" s="324"/>
      <c r="U7" s="324"/>
      <c r="V7" s="324"/>
      <c r="W7" s="324"/>
      <c r="X7" s="324"/>
      <c r="Y7" s="324"/>
      <c r="Z7" s="281"/>
    </row>
    <row r="8" spans="1:25" ht="21.75" customHeight="1" thickBot="1">
      <c r="A8" s="93"/>
      <c r="B8" s="22"/>
      <c r="C8" s="36" t="s">
        <v>972</v>
      </c>
      <c r="D8" s="36" t="s">
        <v>1107</v>
      </c>
      <c r="E8" s="16" t="s">
        <v>1190</v>
      </c>
      <c r="F8" s="16"/>
      <c r="G8" s="277"/>
      <c r="H8" s="601"/>
      <c r="I8" s="294"/>
      <c r="J8" s="294"/>
      <c r="K8" s="294"/>
      <c r="L8" s="294"/>
      <c r="M8" s="294"/>
      <c r="N8" s="776"/>
      <c r="O8" s="776"/>
      <c r="P8" s="776"/>
      <c r="Q8" s="299" t="s">
        <v>439</v>
      </c>
      <c r="R8" s="360"/>
      <c r="S8" s="360"/>
      <c r="T8" s="360"/>
      <c r="U8" s="360"/>
      <c r="V8" s="360"/>
      <c r="W8" s="360"/>
      <c r="X8" s="360"/>
      <c r="Y8" s="360"/>
    </row>
    <row r="9" spans="1:25" ht="21.75" customHeight="1" thickBot="1">
      <c r="A9" s="93"/>
      <c r="B9" s="22"/>
      <c r="C9" s="36" t="s">
        <v>972</v>
      </c>
      <c r="D9" s="36" t="s">
        <v>1107</v>
      </c>
      <c r="E9" s="16" t="s">
        <v>1191</v>
      </c>
      <c r="F9" s="16"/>
      <c r="G9" s="277"/>
      <c r="H9" s="601"/>
      <c r="I9" s="294"/>
      <c r="J9" s="294"/>
      <c r="K9" s="294"/>
      <c r="L9" s="294"/>
      <c r="M9" s="294"/>
      <c r="N9" s="776"/>
      <c r="O9" s="776"/>
      <c r="P9" s="776"/>
      <c r="Q9" s="299" t="s">
        <v>439</v>
      </c>
      <c r="R9" s="360"/>
      <c r="S9" s="360"/>
      <c r="T9" s="360"/>
      <c r="U9" s="360"/>
      <c r="V9" s="360"/>
      <c r="W9" s="360"/>
      <c r="X9" s="360"/>
      <c r="Y9" s="360"/>
    </row>
    <row r="10" spans="1:26" s="289" customFormat="1" ht="21.75" customHeight="1" thickBot="1">
      <c r="A10" s="95"/>
      <c r="B10" s="29" t="s">
        <v>972</v>
      </c>
      <c r="C10" s="30" t="s">
        <v>1107</v>
      </c>
      <c r="D10" s="30" t="s">
        <v>1104</v>
      </c>
      <c r="E10" s="214" t="s">
        <v>1205</v>
      </c>
      <c r="F10" s="215"/>
      <c r="G10" s="599"/>
      <c r="H10" s="600"/>
      <c r="I10" s="293"/>
      <c r="J10" s="293"/>
      <c r="K10" s="293"/>
      <c r="L10" s="293"/>
      <c r="M10" s="293"/>
      <c r="N10" s="775"/>
      <c r="O10" s="775"/>
      <c r="P10" s="775"/>
      <c r="Q10" s="298" t="s">
        <v>430</v>
      </c>
      <c r="R10" s="324"/>
      <c r="S10" s="324"/>
      <c r="T10" s="324"/>
      <c r="U10" s="324"/>
      <c r="V10" s="324"/>
      <c r="W10" s="324"/>
      <c r="X10" s="324"/>
      <c r="Y10" s="324"/>
      <c r="Z10" s="281"/>
    </row>
    <row r="11" spans="1:25" ht="21.75" customHeight="1" thickBot="1">
      <c r="A11" s="93"/>
      <c r="B11" s="22"/>
      <c r="C11" s="36" t="s">
        <v>972</v>
      </c>
      <c r="D11" s="36" t="s">
        <v>1107</v>
      </c>
      <c r="E11" s="16" t="s">
        <v>1193</v>
      </c>
      <c r="F11" s="16"/>
      <c r="G11" s="277"/>
      <c r="H11" s="601"/>
      <c r="I11" s="294"/>
      <c r="J11" s="294"/>
      <c r="K11" s="294"/>
      <c r="L11" s="294"/>
      <c r="M11" s="294"/>
      <c r="N11" s="776"/>
      <c r="O11" s="776"/>
      <c r="P11" s="776"/>
      <c r="Q11" s="299" t="s">
        <v>439</v>
      </c>
      <c r="R11" s="360"/>
      <c r="S11" s="360"/>
      <c r="T11" s="360"/>
      <c r="U11" s="360"/>
      <c r="V11" s="360"/>
      <c r="W11" s="360"/>
      <c r="X11" s="360"/>
      <c r="Y11" s="360"/>
    </row>
    <row r="12" spans="1:25" ht="21.75" customHeight="1" thickBot="1">
      <c r="A12" s="93"/>
      <c r="B12" s="22"/>
      <c r="C12" s="36" t="s">
        <v>972</v>
      </c>
      <c r="D12" s="36" t="s">
        <v>1107</v>
      </c>
      <c r="E12" s="16" t="s">
        <v>1194</v>
      </c>
      <c r="F12" s="16"/>
      <c r="G12" s="277"/>
      <c r="H12" s="601"/>
      <c r="I12" s="294"/>
      <c r="J12" s="294"/>
      <c r="K12" s="294"/>
      <c r="L12" s="294"/>
      <c r="M12" s="294"/>
      <c r="N12" s="776"/>
      <c r="O12" s="776"/>
      <c r="P12" s="776"/>
      <c r="Q12" s="299" t="s">
        <v>439</v>
      </c>
      <c r="R12" s="360"/>
      <c r="S12" s="360"/>
      <c r="T12" s="360"/>
      <c r="U12" s="360"/>
      <c r="V12" s="360"/>
      <c r="W12" s="360"/>
      <c r="X12" s="360"/>
      <c r="Y12" s="360"/>
    </row>
    <row r="13" spans="1:26" s="289" customFormat="1" ht="21.75" customHeight="1" thickBot="1">
      <c r="A13" s="95"/>
      <c r="B13" s="29" t="s">
        <v>972</v>
      </c>
      <c r="C13" s="30" t="s">
        <v>1107</v>
      </c>
      <c r="D13" s="30" t="s">
        <v>1108</v>
      </c>
      <c r="E13" s="214" t="s">
        <v>1206</v>
      </c>
      <c r="F13" s="215"/>
      <c r="G13" s="599"/>
      <c r="H13" s="600"/>
      <c r="I13" s="293"/>
      <c r="J13" s="293"/>
      <c r="K13" s="293"/>
      <c r="L13" s="293"/>
      <c r="M13" s="293"/>
      <c r="N13" s="775"/>
      <c r="O13" s="775"/>
      <c r="P13" s="775"/>
      <c r="Q13" s="298" t="s">
        <v>430</v>
      </c>
      <c r="R13" s="324"/>
      <c r="S13" s="324"/>
      <c r="T13" s="324"/>
      <c r="U13" s="324"/>
      <c r="V13" s="324"/>
      <c r="W13" s="324"/>
      <c r="X13" s="324"/>
      <c r="Y13" s="324"/>
      <c r="Z13" s="281"/>
    </row>
    <row r="14" spans="1:25" ht="21.75" customHeight="1" thickBot="1">
      <c r="A14" s="93"/>
      <c r="B14" s="22"/>
      <c r="C14" s="36" t="s">
        <v>972</v>
      </c>
      <c r="D14" s="36" t="s">
        <v>1107</v>
      </c>
      <c r="E14" s="16" t="s">
        <v>1200</v>
      </c>
      <c r="F14" s="16"/>
      <c r="G14" s="277"/>
      <c r="H14" s="601"/>
      <c r="I14" s="294"/>
      <c r="J14" s="294"/>
      <c r="K14" s="294"/>
      <c r="L14" s="294"/>
      <c r="M14" s="294"/>
      <c r="N14" s="776"/>
      <c r="O14" s="776"/>
      <c r="P14" s="776"/>
      <c r="Q14" s="299" t="s">
        <v>439</v>
      </c>
      <c r="R14" s="360"/>
      <c r="S14" s="360"/>
      <c r="T14" s="360"/>
      <c r="U14" s="360"/>
      <c r="V14" s="360"/>
      <c r="W14" s="360"/>
      <c r="X14" s="360"/>
      <c r="Y14" s="360"/>
    </row>
    <row r="15" spans="1:25" ht="21.75" customHeight="1" thickBot="1">
      <c r="A15" s="93"/>
      <c r="B15" s="22"/>
      <c r="C15" s="36" t="s">
        <v>972</v>
      </c>
      <c r="D15" s="36" t="s">
        <v>1107</v>
      </c>
      <c r="E15" s="16" t="s">
        <v>1201</v>
      </c>
      <c r="F15" s="16"/>
      <c r="G15" s="277"/>
      <c r="H15" s="601"/>
      <c r="I15" s="294"/>
      <c r="J15" s="294"/>
      <c r="K15" s="294"/>
      <c r="L15" s="294"/>
      <c r="M15" s="294"/>
      <c r="N15" s="776"/>
      <c r="O15" s="776"/>
      <c r="P15" s="776"/>
      <c r="Q15" s="299" t="s">
        <v>439</v>
      </c>
      <c r="R15" s="360"/>
      <c r="S15" s="360"/>
      <c r="T15" s="360"/>
      <c r="U15" s="360"/>
      <c r="V15" s="360"/>
      <c r="W15" s="360"/>
      <c r="X15" s="360"/>
      <c r="Y15" s="360"/>
    </row>
    <row r="16" spans="1:26" s="289" customFormat="1" ht="21.75" customHeight="1" thickBot="1">
      <c r="A16" s="95"/>
      <c r="B16" s="29" t="s">
        <v>972</v>
      </c>
      <c r="C16" s="30" t="s">
        <v>1107</v>
      </c>
      <c r="D16" s="30" t="s">
        <v>1129</v>
      </c>
      <c r="E16" s="214" t="s">
        <v>1207</v>
      </c>
      <c r="F16" s="215"/>
      <c r="G16" s="599"/>
      <c r="H16" s="600"/>
      <c r="I16" s="293"/>
      <c r="J16" s="293"/>
      <c r="K16" s="293"/>
      <c r="L16" s="293"/>
      <c r="M16" s="293"/>
      <c r="N16" s="775"/>
      <c r="O16" s="775"/>
      <c r="P16" s="775"/>
      <c r="Q16" s="298" t="s">
        <v>439</v>
      </c>
      <c r="R16" s="324"/>
      <c r="S16" s="324"/>
      <c r="T16" s="324"/>
      <c r="U16" s="324"/>
      <c r="V16" s="324"/>
      <c r="W16" s="324"/>
      <c r="X16" s="324"/>
      <c r="Y16" s="324"/>
      <c r="Z16" s="281"/>
    </row>
    <row r="17" spans="1:26" s="295" customFormat="1" ht="21.75" customHeight="1" thickBot="1">
      <c r="A17" s="95"/>
      <c r="B17" s="29" t="s">
        <v>972</v>
      </c>
      <c r="C17" s="30" t="s">
        <v>1107</v>
      </c>
      <c r="D17" s="30" t="s">
        <v>1116</v>
      </c>
      <c r="E17" s="214" t="s">
        <v>406</v>
      </c>
      <c r="F17" s="215"/>
      <c r="G17" s="599"/>
      <c r="H17" s="600"/>
      <c r="I17" s="293"/>
      <c r="J17" s="293"/>
      <c r="K17" s="293"/>
      <c r="L17" s="293"/>
      <c r="M17" s="293"/>
      <c r="N17" s="775"/>
      <c r="O17" s="775"/>
      <c r="P17" s="775"/>
      <c r="Q17" s="298" t="s">
        <v>430</v>
      </c>
      <c r="R17" s="324"/>
      <c r="S17" s="324"/>
      <c r="T17" s="324"/>
      <c r="U17" s="324"/>
      <c r="V17" s="324"/>
      <c r="W17" s="324"/>
      <c r="X17" s="324"/>
      <c r="Y17" s="324"/>
      <c r="Z17" s="281"/>
    </row>
    <row r="18" spans="1:26" s="296" customFormat="1" ht="21.75" customHeight="1" thickBot="1">
      <c r="A18" s="93"/>
      <c r="B18" s="22"/>
      <c r="C18" s="36" t="s">
        <v>972</v>
      </c>
      <c r="D18" s="36" t="s">
        <v>1107</v>
      </c>
      <c r="E18" s="16" t="s">
        <v>407</v>
      </c>
      <c r="F18" s="16"/>
      <c r="G18" s="277"/>
      <c r="H18" s="601"/>
      <c r="I18" s="294"/>
      <c r="J18" s="294"/>
      <c r="K18" s="294"/>
      <c r="L18" s="294"/>
      <c r="M18" s="294"/>
      <c r="N18" s="776"/>
      <c r="O18" s="776"/>
      <c r="P18" s="776"/>
      <c r="Q18" s="299" t="s">
        <v>439</v>
      </c>
      <c r="R18" s="360"/>
      <c r="S18" s="360"/>
      <c r="T18" s="360"/>
      <c r="U18" s="360"/>
      <c r="V18" s="360"/>
      <c r="W18" s="360"/>
      <c r="X18" s="360"/>
      <c r="Y18" s="360"/>
      <c r="Z18" s="281"/>
    </row>
    <row r="19" spans="1:26" s="296" customFormat="1" ht="21.75" customHeight="1" thickBot="1">
      <c r="A19" s="93"/>
      <c r="B19" s="22"/>
      <c r="C19" s="36" t="s">
        <v>972</v>
      </c>
      <c r="D19" s="36" t="s">
        <v>1107</v>
      </c>
      <c r="E19" s="16" t="s">
        <v>408</v>
      </c>
      <c r="F19" s="16"/>
      <c r="G19" s="277"/>
      <c r="H19" s="601"/>
      <c r="I19" s="294"/>
      <c r="J19" s="294"/>
      <c r="K19" s="294"/>
      <c r="L19" s="294"/>
      <c r="M19" s="294"/>
      <c r="N19" s="776"/>
      <c r="O19" s="776"/>
      <c r="P19" s="776"/>
      <c r="Q19" s="299" t="s">
        <v>439</v>
      </c>
      <c r="R19" s="360"/>
      <c r="S19" s="360"/>
      <c r="T19" s="360"/>
      <c r="U19" s="360"/>
      <c r="V19" s="360"/>
      <c r="W19" s="360"/>
      <c r="X19" s="360"/>
      <c r="Y19" s="360"/>
      <c r="Z19" s="281"/>
    </row>
    <row r="20" spans="1:26" s="295" customFormat="1" ht="21.75" customHeight="1" thickBot="1">
      <c r="A20" s="95"/>
      <c r="B20" s="29" t="s">
        <v>972</v>
      </c>
      <c r="C20" s="30" t="s">
        <v>1107</v>
      </c>
      <c r="D20" s="30" t="s">
        <v>1118</v>
      </c>
      <c r="E20" s="214" t="s">
        <v>409</v>
      </c>
      <c r="F20" s="215"/>
      <c r="G20" s="599"/>
      <c r="H20" s="600"/>
      <c r="I20" s="293"/>
      <c r="J20" s="293"/>
      <c r="K20" s="293"/>
      <c r="L20" s="293"/>
      <c r="M20" s="293"/>
      <c r="N20" s="775"/>
      <c r="O20" s="775"/>
      <c r="P20" s="775"/>
      <c r="Q20" s="298" t="s">
        <v>430</v>
      </c>
      <c r="R20" s="324"/>
      <c r="S20" s="324"/>
      <c r="T20" s="324"/>
      <c r="U20" s="324"/>
      <c r="V20" s="324"/>
      <c r="W20" s="324"/>
      <c r="X20" s="324"/>
      <c r="Y20" s="324"/>
      <c r="Z20" s="281"/>
    </row>
    <row r="21" spans="1:26" s="296" customFormat="1" ht="21.75" customHeight="1" thickBot="1">
      <c r="A21" s="93"/>
      <c r="B21" s="22"/>
      <c r="C21" s="36" t="s">
        <v>972</v>
      </c>
      <c r="D21" s="36" t="s">
        <v>1107</v>
      </c>
      <c r="E21" s="16" t="s">
        <v>411</v>
      </c>
      <c r="F21" s="16"/>
      <c r="G21" s="277"/>
      <c r="H21" s="601"/>
      <c r="I21" s="294"/>
      <c r="J21" s="294"/>
      <c r="K21" s="294"/>
      <c r="L21" s="294"/>
      <c r="M21" s="294"/>
      <c r="N21" s="776"/>
      <c r="O21" s="776"/>
      <c r="P21" s="776"/>
      <c r="Q21" s="299" t="s">
        <v>439</v>
      </c>
      <c r="R21" s="360"/>
      <c r="S21" s="360"/>
      <c r="T21" s="360"/>
      <c r="U21" s="360"/>
      <c r="V21" s="360"/>
      <c r="W21" s="360"/>
      <c r="X21" s="360"/>
      <c r="Y21" s="360"/>
      <c r="Z21" s="281"/>
    </row>
    <row r="22" spans="1:26" s="296" customFormat="1" ht="21.75" customHeight="1" thickBot="1">
      <c r="A22" s="93"/>
      <c r="B22" s="22"/>
      <c r="C22" s="36" t="s">
        <v>972</v>
      </c>
      <c r="D22" s="36" t="s">
        <v>1107</v>
      </c>
      <c r="E22" s="16" t="s">
        <v>412</v>
      </c>
      <c r="F22" s="16"/>
      <c r="G22" s="277"/>
      <c r="H22" s="601"/>
      <c r="I22" s="294"/>
      <c r="J22" s="294"/>
      <c r="K22" s="294"/>
      <c r="L22" s="294"/>
      <c r="M22" s="294"/>
      <c r="N22" s="776"/>
      <c r="O22" s="776"/>
      <c r="P22" s="776"/>
      <c r="Q22" s="299" t="s">
        <v>439</v>
      </c>
      <c r="R22" s="360"/>
      <c r="S22" s="360"/>
      <c r="T22" s="360"/>
      <c r="U22" s="360"/>
      <c r="V22" s="360"/>
      <c r="W22" s="360"/>
      <c r="X22" s="360"/>
      <c r="Y22" s="360"/>
      <c r="Z22" s="281"/>
    </row>
    <row r="23" spans="1:25" ht="21.75" customHeight="1" thickBot="1">
      <c r="A23" s="109" t="s">
        <v>972</v>
      </c>
      <c r="B23" s="83" t="s">
        <v>1110</v>
      </c>
      <c r="C23" s="956" t="s">
        <v>213</v>
      </c>
      <c r="D23" s="956"/>
      <c r="E23" s="956"/>
      <c r="F23" s="956"/>
      <c r="G23" s="923"/>
      <c r="H23" s="472"/>
      <c r="I23" s="349"/>
      <c r="J23" s="349"/>
      <c r="K23" s="349"/>
      <c r="L23" s="349"/>
      <c r="M23" s="349"/>
      <c r="N23" s="292" t="s">
        <v>641</v>
      </c>
      <c r="O23" s="267" t="s">
        <v>712</v>
      </c>
      <c r="P23" s="267" t="s">
        <v>588</v>
      </c>
      <c r="Q23" s="292" t="s">
        <v>439</v>
      </c>
      <c r="R23" s="367"/>
      <c r="S23" s="367" t="s">
        <v>555</v>
      </c>
      <c r="T23" s="367"/>
      <c r="U23" s="367"/>
      <c r="V23" s="367"/>
      <c r="W23" s="367"/>
      <c r="X23" s="367"/>
      <c r="Y23" s="367"/>
    </row>
    <row r="24" spans="1:25" ht="21.75" customHeight="1" thickBot="1">
      <c r="A24" s="99" t="s">
        <v>972</v>
      </c>
      <c r="B24" s="77" t="s">
        <v>1114</v>
      </c>
      <c r="C24" s="957" t="s">
        <v>214</v>
      </c>
      <c r="D24" s="957"/>
      <c r="E24" s="957"/>
      <c r="F24" s="957"/>
      <c r="G24" s="946"/>
      <c r="H24" s="471"/>
      <c r="I24" s="350"/>
      <c r="J24" s="350"/>
      <c r="K24" s="350"/>
      <c r="L24" s="350"/>
      <c r="M24" s="350"/>
      <c r="N24" s="259" t="s">
        <v>641</v>
      </c>
      <c r="O24" s="267" t="s">
        <v>712</v>
      </c>
      <c r="P24" s="267" t="s">
        <v>588</v>
      </c>
      <c r="Q24" s="259" t="s">
        <v>439</v>
      </c>
      <c r="R24" s="318"/>
      <c r="S24" s="318" t="s">
        <v>555</v>
      </c>
      <c r="T24" s="318"/>
      <c r="U24" s="318"/>
      <c r="V24" s="318"/>
      <c r="W24" s="318"/>
      <c r="X24" s="318"/>
      <c r="Y24" s="318"/>
    </row>
    <row r="25" spans="1:25" ht="21.75" customHeight="1" thickBot="1">
      <c r="A25" s="99" t="s">
        <v>972</v>
      </c>
      <c r="B25" s="77" t="s">
        <v>1116</v>
      </c>
      <c r="C25" s="957" t="s">
        <v>215</v>
      </c>
      <c r="D25" s="957"/>
      <c r="E25" s="957"/>
      <c r="F25" s="957"/>
      <c r="G25" s="946"/>
      <c r="H25" s="471"/>
      <c r="I25" s="350"/>
      <c r="J25" s="350"/>
      <c r="K25" s="350"/>
      <c r="L25" s="350"/>
      <c r="M25" s="350"/>
      <c r="N25" s="621" t="s">
        <v>641</v>
      </c>
      <c r="O25" s="267" t="s">
        <v>712</v>
      </c>
      <c r="P25" s="267" t="s">
        <v>588</v>
      </c>
      <c r="Q25" s="259" t="s">
        <v>439</v>
      </c>
      <c r="R25" s="318"/>
      <c r="S25" s="318" t="s">
        <v>555</v>
      </c>
      <c r="T25" s="318"/>
      <c r="U25" s="318"/>
      <c r="V25" s="318"/>
      <c r="W25" s="318"/>
      <c r="X25" s="318"/>
      <c r="Y25" s="318"/>
    </row>
    <row r="26" spans="1:26" s="277" customFormat="1" ht="21.75" thickBot="1">
      <c r="A26" s="68" t="s">
        <v>972</v>
      </c>
      <c r="B26" s="70" t="s">
        <v>1118</v>
      </c>
      <c r="C26" s="957" t="s">
        <v>216</v>
      </c>
      <c r="D26" s="957"/>
      <c r="E26" s="957"/>
      <c r="F26" s="957"/>
      <c r="G26" s="946"/>
      <c r="H26" s="471"/>
      <c r="I26" s="350"/>
      <c r="J26" s="350"/>
      <c r="K26" s="350"/>
      <c r="L26" s="350"/>
      <c r="M26" s="350"/>
      <c r="N26" s="716" t="s">
        <v>641</v>
      </c>
      <c r="O26" s="477" t="s">
        <v>712</v>
      </c>
      <c r="P26" s="477" t="s">
        <v>588</v>
      </c>
      <c r="Q26" s="259" t="s">
        <v>439</v>
      </c>
      <c r="R26" s="317"/>
      <c r="S26" s="317" t="s">
        <v>555</v>
      </c>
      <c r="T26" s="317"/>
      <c r="U26" s="317"/>
      <c r="V26" s="317"/>
      <c r="W26" s="317"/>
      <c r="X26" s="317"/>
      <c r="Y26" s="317"/>
      <c r="Z26" s="282"/>
    </row>
  </sheetData>
  <mergeCells count="16">
    <mergeCell ref="C26:G26"/>
    <mergeCell ref="C25:G25"/>
    <mergeCell ref="C24:G24"/>
    <mergeCell ref="A2:G4"/>
    <mergeCell ref="C6:G6"/>
    <mergeCell ref="C23:G23"/>
    <mergeCell ref="Z2:Z4"/>
    <mergeCell ref="A1:Q1"/>
    <mergeCell ref="C5:G5"/>
    <mergeCell ref="Q2:Q4"/>
    <mergeCell ref="R2:Y3"/>
    <mergeCell ref="H2:M2"/>
    <mergeCell ref="H3:I3"/>
    <mergeCell ref="J3:K3"/>
    <mergeCell ref="L3:M3"/>
    <mergeCell ref="N2:P3"/>
  </mergeCells>
  <printOptions/>
  <pageMargins left="0.17" right="0.19" top="0.17" bottom="0.2" header="0.5" footer="0.5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28"/>
  </sheetPr>
  <dimension ref="A1:Z46"/>
  <sheetViews>
    <sheetView view="pageBreakPreview" zoomScaleSheetLayoutView="100" workbookViewId="0" topLeftCell="A1">
      <pane xSplit="7" ySplit="4" topLeftCell="I3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50" sqref="M50"/>
    </sheetView>
  </sheetViews>
  <sheetFormatPr defaultColWidth="9.140625" defaultRowHeight="12.75"/>
  <cols>
    <col min="1" max="6" width="3.57421875" style="168" customWidth="1"/>
    <col min="7" max="7" width="33.421875" style="168" customWidth="1"/>
    <col min="8" max="13" width="11.140625" style="407" customWidth="1"/>
    <col min="14" max="16" width="30.140625" style="254" customWidth="1"/>
    <col min="17" max="17" width="15.421875" style="301" bestFit="1" customWidth="1"/>
    <col min="18" max="25" width="5.7109375" style="301" customWidth="1"/>
    <col min="26" max="26" width="19.57421875" style="388" bestFit="1" customWidth="1"/>
    <col min="27" max="16384" width="9.140625" style="168" customWidth="1"/>
  </cols>
  <sheetData>
    <row r="1" spans="1:26" s="220" customFormat="1" ht="21.75" customHeight="1" thickBot="1">
      <c r="A1" s="1006" t="s">
        <v>223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415"/>
      <c r="S1" s="415"/>
      <c r="T1" s="415"/>
      <c r="U1" s="415"/>
      <c r="V1" s="415"/>
      <c r="W1" s="415"/>
      <c r="X1" s="415"/>
      <c r="Y1" s="415"/>
      <c r="Z1" s="423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ht="21.75" customHeight="1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  <c r="Z3" s="921"/>
    </row>
    <row r="4" spans="1:26" ht="21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5" t="s">
        <v>1098</v>
      </c>
      <c r="Z4" s="922"/>
    </row>
    <row r="5" spans="1:25" ht="21.75" customHeight="1" thickBot="1">
      <c r="A5" s="69" t="s">
        <v>911</v>
      </c>
      <c r="B5" s="70" t="s">
        <v>1099</v>
      </c>
      <c r="C5" s="959" t="s">
        <v>1202</v>
      </c>
      <c r="D5" s="959"/>
      <c r="E5" s="959"/>
      <c r="F5" s="959"/>
      <c r="G5" s="945"/>
      <c r="H5" s="538"/>
      <c r="I5" s="538"/>
      <c r="J5" s="538"/>
      <c r="K5" s="538"/>
      <c r="L5" s="538"/>
      <c r="M5" s="538"/>
      <c r="N5" s="267" t="s">
        <v>730</v>
      </c>
      <c r="O5" s="267" t="s">
        <v>712</v>
      </c>
      <c r="P5" s="267" t="s">
        <v>588</v>
      </c>
      <c r="Q5" s="267" t="s">
        <v>430</v>
      </c>
      <c r="R5" s="327" t="s">
        <v>555</v>
      </c>
      <c r="S5" s="327"/>
      <c r="T5" s="327"/>
      <c r="U5" s="327" t="s">
        <v>555</v>
      </c>
      <c r="V5" s="327" t="s">
        <v>555</v>
      </c>
      <c r="W5" s="327"/>
      <c r="X5" s="327"/>
      <c r="Y5" s="327"/>
    </row>
    <row r="6" spans="1:25" ht="21.75" customHeight="1" thickBot="1">
      <c r="A6" s="93"/>
      <c r="B6" s="22" t="s">
        <v>911</v>
      </c>
      <c r="C6" s="22" t="s">
        <v>1099</v>
      </c>
      <c r="D6" s="36" t="s">
        <v>1101</v>
      </c>
      <c r="E6" s="936" t="s">
        <v>1106</v>
      </c>
      <c r="F6" s="936"/>
      <c r="G6" s="937"/>
      <c r="H6" s="513"/>
      <c r="I6" s="513"/>
      <c r="J6" s="513"/>
      <c r="K6" s="513"/>
      <c r="L6" s="513"/>
      <c r="M6" s="513"/>
      <c r="N6" s="674" t="s">
        <v>731</v>
      </c>
      <c r="O6" s="674"/>
      <c r="P6" s="674"/>
      <c r="Q6" s="261" t="s">
        <v>439</v>
      </c>
      <c r="R6" s="360"/>
      <c r="S6" s="360"/>
      <c r="T6" s="360"/>
      <c r="U6" s="360"/>
      <c r="V6" s="360"/>
      <c r="W6" s="360"/>
      <c r="X6" s="360"/>
      <c r="Y6" s="360"/>
    </row>
    <row r="7" spans="1:25" ht="21.75" customHeight="1" thickBot="1">
      <c r="A7" s="93"/>
      <c r="B7" s="22" t="s">
        <v>911</v>
      </c>
      <c r="C7" s="22" t="s">
        <v>1099</v>
      </c>
      <c r="D7" s="36" t="s">
        <v>1104</v>
      </c>
      <c r="E7" s="936" t="s">
        <v>1109</v>
      </c>
      <c r="F7" s="936"/>
      <c r="G7" s="937"/>
      <c r="H7" s="513"/>
      <c r="I7" s="513"/>
      <c r="J7" s="513"/>
      <c r="K7" s="513"/>
      <c r="L7" s="513"/>
      <c r="M7" s="513"/>
      <c r="N7" s="674" t="s">
        <v>732</v>
      </c>
      <c r="O7" s="674"/>
      <c r="P7" s="674"/>
      <c r="Q7" s="261" t="s">
        <v>439</v>
      </c>
      <c r="R7" s="360"/>
      <c r="S7" s="360"/>
      <c r="T7" s="360"/>
      <c r="U7" s="360"/>
      <c r="V7" s="360"/>
      <c r="W7" s="360"/>
      <c r="X7" s="360"/>
      <c r="Y7" s="360"/>
    </row>
    <row r="8" spans="1:25" ht="21.75" customHeight="1" thickBot="1">
      <c r="A8" s="69" t="s">
        <v>911</v>
      </c>
      <c r="B8" s="70" t="s">
        <v>1107</v>
      </c>
      <c r="C8" s="959" t="s">
        <v>1203</v>
      </c>
      <c r="D8" s="959"/>
      <c r="E8" s="959"/>
      <c r="F8" s="959"/>
      <c r="G8" s="945"/>
      <c r="H8" s="538"/>
      <c r="I8" s="538"/>
      <c r="J8" s="538"/>
      <c r="K8" s="538"/>
      <c r="L8" s="538"/>
      <c r="M8" s="538"/>
      <c r="N8" s="267"/>
      <c r="O8" s="267" t="s">
        <v>712</v>
      </c>
      <c r="P8" s="267" t="s">
        <v>588</v>
      </c>
      <c r="Q8" s="267" t="s">
        <v>430</v>
      </c>
      <c r="R8" s="327" t="s">
        <v>555</v>
      </c>
      <c r="S8" s="327"/>
      <c r="T8" s="327"/>
      <c r="U8" s="327" t="s">
        <v>555</v>
      </c>
      <c r="V8" s="327" t="s">
        <v>555</v>
      </c>
      <c r="W8" s="327"/>
      <c r="X8" s="327"/>
      <c r="Y8" s="327"/>
    </row>
    <row r="9" spans="1:26" ht="21.75" customHeight="1" thickBot="1">
      <c r="A9" s="94"/>
      <c r="B9" s="19" t="s">
        <v>911</v>
      </c>
      <c r="C9" s="19" t="s">
        <v>1107</v>
      </c>
      <c r="D9" s="28" t="s">
        <v>1101</v>
      </c>
      <c r="E9" s="974" t="s">
        <v>1106</v>
      </c>
      <c r="F9" s="974"/>
      <c r="G9" s="924"/>
      <c r="H9" s="509"/>
      <c r="I9" s="509"/>
      <c r="J9" s="509"/>
      <c r="K9" s="509"/>
      <c r="L9" s="509"/>
      <c r="M9" s="509"/>
      <c r="N9" s="261" t="s">
        <v>733</v>
      </c>
      <c r="O9" s="261"/>
      <c r="P9" s="261"/>
      <c r="Q9" s="261" t="s">
        <v>432</v>
      </c>
      <c r="R9" s="330"/>
      <c r="S9" s="330"/>
      <c r="T9" s="330"/>
      <c r="U9" s="330"/>
      <c r="V9" s="330"/>
      <c r="W9" s="330"/>
      <c r="X9" s="330"/>
      <c r="Y9" s="330"/>
      <c r="Z9" s="386" t="s">
        <v>474</v>
      </c>
    </row>
    <row r="10" spans="1:25" ht="21.75" customHeight="1" thickBot="1">
      <c r="A10" s="95"/>
      <c r="B10" s="29"/>
      <c r="C10" s="29" t="s">
        <v>911</v>
      </c>
      <c r="D10" s="30" t="s">
        <v>1107</v>
      </c>
      <c r="E10" s="30" t="s">
        <v>1099</v>
      </c>
      <c r="F10" s="30" t="s">
        <v>1101</v>
      </c>
      <c r="G10" s="604" t="s">
        <v>1204</v>
      </c>
      <c r="H10" s="605"/>
      <c r="I10" s="605"/>
      <c r="J10" s="605"/>
      <c r="K10" s="605"/>
      <c r="L10" s="605"/>
      <c r="M10" s="605"/>
      <c r="N10" s="256"/>
      <c r="O10" s="256"/>
      <c r="P10" s="256"/>
      <c r="Q10" s="256" t="s">
        <v>431</v>
      </c>
      <c r="R10" s="324"/>
      <c r="S10" s="324"/>
      <c r="T10" s="324"/>
      <c r="U10" s="324"/>
      <c r="V10" s="324"/>
      <c r="W10" s="324"/>
      <c r="X10" s="324"/>
      <c r="Y10" s="324"/>
    </row>
    <row r="11" spans="1:25" ht="21.75" customHeight="1" thickBot="1">
      <c r="A11" s="93"/>
      <c r="B11" s="22"/>
      <c r="C11" s="22"/>
      <c r="D11" s="36" t="s">
        <v>911</v>
      </c>
      <c r="E11" s="36" t="s">
        <v>1107</v>
      </c>
      <c r="F11" s="36" t="s">
        <v>1099</v>
      </c>
      <c r="G11" s="191" t="s">
        <v>1190</v>
      </c>
      <c r="H11" s="362"/>
      <c r="I11" s="362"/>
      <c r="J11" s="362"/>
      <c r="K11" s="362"/>
      <c r="L11" s="362"/>
      <c r="M11" s="362"/>
      <c r="N11" s="646"/>
      <c r="O11" s="646"/>
      <c r="P11" s="646"/>
      <c r="Q11" s="266" t="s">
        <v>439</v>
      </c>
      <c r="R11" s="360"/>
      <c r="S11" s="360"/>
      <c r="T11" s="360"/>
      <c r="U11" s="360"/>
      <c r="V11" s="360"/>
      <c r="W11" s="360"/>
      <c r="X11" s="360"/>
      <c r="Y11" s="360"/>
    </row>
    <row r="12" spans="1:25" ht="21.75" customHeight="1" thickBot="1">
      <c r="A12" s="93"/>
      <c r="B12" s="22"/>
      <c r="C12" s="22"/>
      <c r="D12" s="36" t="s">
        <v>911</v>
      </c>
      <c r="E12" s="36" t="s">
        <v>1107</v>
      </c>
      <c r="F12" s="36" t="s">
        <v>1099</v>
      </c>
      <c r="G12" s="191" t="s">
        <v>1191</v>
      </c>
      <c r="H12" s="362"/>
      <c r="I12" s="362"/>
      <c r="J12" s="362"/>
      <c r="K12" s="362"/>
      <c r="L12" s="362"/>
      <c r="M12" s="362"/>
      <c r="N12" s="646"/>
      <c r="O12" s="646"/>
      <c r="P12" s="646"/>
      <c r="Q12" s="266" t="s">
        <v>439</v>
      </c>
      <c r="R12" s="360"/>
      <c r="S12" s="360"/>
      <c r="T12" s="360"/>
      <c r="U12" s="360"/>
      <c r="V12" s="360"/>
      <c r="W12" s="360"/>
      <c r="X12" s="360"/>
      <c r="Y12" s="360"/>
    </row>
    <row r="13" spans="1:25" ht="21.75" customHeight="1" thickBot="1">
      <c r="A13" s="95"/>
      <c r="B13" s="29"/>
      <c r="C13" s="29" t="s">
        <v>911</v>
      </c>
      <c r="D13" s="30" t="s">
        <v>1107</v>
      </c>
      <c r="E13" s="30" t="s">
        <v>1099</v>
      </c>
      <c r="F13" s="30" t="s">
        <v>1104</v>
      </c>
      <c r="G13" s="604" t="s">
        <v>1205</v>
      </c>
      <c r="H13" s="605"/>
      <c r="I13" s="605"/>
      <c r="J13" s="605"/>
      <c r="K13" s="605"/>
      <c r="L13" s="605"/>
      <c r="M13" s="605"/>
      <c r="N13" s="256"/>
      <c r="O13" s="256"/>
      <c r="P13" s="256"/>
      <c r="Q13" s="256" t="s">
        <v>431</v>
      </c>
      <c r="R13" s="324"/>
      <c r="S13" s="324"/>
      <c r="T13" s="324"/>
      <c r="U13" s="324"/>
      <c r="V13" s="324"/>
      <c r="W13" s="324"/>
      <c r="X13" s="324"/>
      <c r="Y13" s="324"/>
    </row>
    <row r="14" spans="1:25" ht="21.75" customHeight="1" thickBot="1">
      <c r="A14" s="93"/>
      <c r="B14" s="22"/>
      <c r="C14" s="22"/>
      <c r="D14" s="36" t="s">
        <v>911</v>
      </c>
      <c r="E14" s="36" t="s">
        <v>1107</v>
      </c>
      <c r="F14" s="36" t="s">
        <v>1099</v>
      </c>
      <c r="G14" s="191" t="s">
        <v>1193</v>
      </c>
      <c r="H14" s="362"/>
      <c r="I14" s="362"/>
      <c r="J14" s="362"/>
      <c r="K14" s="362"/>
      <c r="L14" s="362"/>
      <c r="M14" s="362"/>
      <c r="N14" s="646"/>
      <c r="O14" s="646"/>
      <c r="P14" s="646"/>
      <c r="Q14" s="266" t="s">
        <v>439</v>
      </c>
      <c r="R14" s="360"/>
      <c r="S14" s="360"/>
      <c r="T14" s="360"/>
      <c r="U14" s="360"/>
      <c r="V14" s="360"/>
      <c r="W14" s="360"/>
      <c r="X14" s="360"/>
      <c r="Y14" s="360"/>
    </row>
    <row r="15" spans="1:25" ht="21.75" customHeight="1" thickBot="1">
      <c r="A15" s="93"/>
      <c r="B15" s="22"/>
      <c r="C15" s="22"/>
      <c r="D15" s="36" t="s">
        <v>911</v>
      </c>
      <c r="E15" s="36" t="s">
        <v>1107</v>
      </c>
      <c r="F15" s="36" t="s">
        <v>1099</v>
      </c>
      <c r="G15" s="191" t="s">
        <v>1194</v>
      </c>
      <c r="H15" s="362"/>
      <c r="I15" s="362"/>
      <c r="J15" s="362"/>
      <c r="K15" s="362"/>
      <c r="L15" s="362"/>
      <c r="M15" s="362"/>
      <c r="N15" s="646"/>
      <c r="O15" s="646"/>
      <c r="P15" s="646"/>
      <c r="Q15" s="266" t="s">
        <v>439</v>
      </c>
      <c r="R15" s="360"/>
      <c r="S15" s="360"/>
      <c r="T15" s="360"/>
      <c r="U15" s="360"/>
      <c r="V15" s="360"/>
      <c r="W15" s="360"/>
      <c r="X15" s="360"/>
      <c r="Y15" s="360"/>
    </row>
    <row r="16" spans="1:25" ht="21.75" customHeight="1" thickBot="1">
      <c r="A16" s="95"/>
      <c r="B16" s="29"/>
      <c r="C16" s="29" t="s">
        <v>911</v>
      </c>
      <c r="D16" s="30" t="s">
        <v>1107</v>
      </c>
      <c r="E16" s="30" t="s">
        <v>1099</v>
      </c>
      <c r="F16" s="30" t="s">
        <v>1108</v>
      </c>
      <c r="G16" s="604" t="s">
        <v>1206</v>
      </c>
      <c r="H16" s="605"/>
      <c r="I16" s="605"/>
      <c r="J16" s="605"/>
      <c r="K16" s="605"/>
      <c r="L16" s="605"/>
      <c r="M16" s="605"/>
      <c r="N16" s="256"/>
      <c r="O16" s="256"/>
      <c r="P16" s="256"/>
      <c r="Q16" s="256" t="s">
        <v>431</v>
      </c>
      <c r="R16" s="324"/>
      <c r="S16" s="324"/>
      <c r="T16" s="324"/>
      <c r="U16" s="324"/>
      <c r="V16" s="324"/>
      <c r="W16" s="324"/>
      <c r="X16" s="324"/>
      <c r="Y16" s="324"/>
    </row>
    <row r="17" spans="1:25" ht="21.75" customHeight="1" thickBot="1">
      <c r="A17" s="93"/>
      <c r="B17" s="22"/>
      <c r="C17" s="22"/>
      <c r="D17" s="36" t="s">
        <v>911</v>
      </c>
      <c r="E17" s="36" t="s">
        <v>1107</v>
      </c>
      <c r="F17" s="36" t="s">
        <v>1099</v>
      </c>
      <c r="G17" s="191" t="s">
        <v>1200</v>
      </c>
      <c r="H17" s="362"/>
      <c r="I17" s="362"/>
      <c r="J17" s="362"/>
      <c r="K17" s="362"/>
      <c r="L17" s="362"/>
      <c r="M17" s="362"/>
      <c r="N17" s="646"/>
      <c r="O17" s="646"/>
      <c r="P17" s="646"/>
      <c r="Q17" s="266" t="s">
        <v>439</v>
      </c>
      <c r="R17" s="360"/>
      <c r="S17" s="360"/>
      <c r="T17" s="360"/>
      <c r="U17" s="360"/>
      <c r="V17" s="360"/>
      <c r="W17" s="360"/>
      <c r="X17" s="360"/>
      <c r="Y17" s="360"/>
    </row>
    <row r="18" spans="1:25" ht="21.75" customHeight="1" thickBot="1">
      <c r="A18" s="93"/>
      <c r="B18" s="22"/>
      <c r="C18" s="22"/>
      <c r="D18" s="36" t="s">
        <v>911</v>
      </c>
      <c r="E18" s="36" t="s">
        <v>1107</v>
      </c>
      <c r="F18" s="36" t="s">
        <v>1099</v>
      </c>
      <c r="G18" s="191" t="s">
        <v>1201</v>
      </c>
      <c r="H18" s="362"/>
      <c r="I18" s="362"/>
      <c r="J18" s="362"/>
      <c r="K18" s="362"/>
      <c r="L18" s="362"/>
      <c r="M18" s="362"/>
      <c r="N18" s="646"/>
      <c r="O18" s="646"/>
      <c r="P18" s="646"/>
      <c r="Q18" s="266" t="s">
        <v>439</v>
      </c>
      <c r="R18" s="360"/>
      <c r="S18" s="360"/>
      <c r="T18" s="360"/>
      <c r="U18" s="360"/>
      <c r="V18" s="360"/>
      <c r="W18" s="360"/>
      <c r="X18" s="360"/>
      <c r="Y18" s="360"/>
    </row>
    <row r="19" spans="1:25" ht="21.75" customHeight="1" thickBot="1">
      <c r="A19" s="95"/>
      <c r="B19" s="29"/>
      <c r="C19" s="29" t="s">
        <v>911</v>
      </c>
      <c r="D19" s="30" t="s">
        <v>1107</v>
      </c>
      <c r="E19" s="30" t="s">
        <v>1099</v>
      </c>
      <c r="F19" s="30" t="s">
        <v>1129</v>
      </c>
      <c r="G19" s="604" t="s">
        <v>1207</v>
      </c>
      <c r="H19" s="605"/>
      <c r="I19" s="605"/>
      <c r="J19" s="605"/>
      <c r="K19" s="605"/>
      <c r="L19" s="605"/>
      <c r="M19" s="605"/>
      <c r="N19" s="256"/>
      <c r="O19" s="256"/>
      <c r="P19" s="256"/>
      <c r="Q19" s="256" t="s">
        <v>439</v>
      </c>
      <c r="R19" s="324"/>
      <c r="S19" s="324"/>
      <c r="T19" s="324"/>
      <c r="U19" s="324"/>
      <c r="V19" s="324"/>
      <c r="W19" s="324"/>
      <c r="X19" s="324"/>
      <c r="Y19" s="324"/>
    </row>
    <row r="20" spans="1:26" s="417" customFormat="1" ht="21.75" customHeight="1" thickBot="1">
      <c r="A20" s="416"/>
      <c r="C20" s="418" t="s">
        <v>911</v>
      </c>
      <c r="D20" s="419" t="s">
        <v>1107</v>
      </c>
      <c r="E20" s="419" t="s">
        <v>1099</v>
      </c>
      <c r="F20" s="420">
        <v>5</v>
      </c>
      <c r="G20" s="421" t="s">
        <v>406</v>
      </c>
      <c r="H20" s="606"/>
      <c r="I20" s="606"/>
      <c r="J20" s="606"/>
      <c r="K20" s="606"/>
      <c r="L20" s="606"/>
      <c r="M20" s="606"/>
      <c r="N20" s="769"/>
      <c r="O20" s="770"/>
      <c r="P20" s="770"/>
      <c r="Q20" s="256" t="s">
        <v>431</v>
      </c>
      <c r="R20" s="326"/>
      <c r="S20" s="326"/>
      <c r="T20" s="326"/>
      <c r="U20" s="326"/>
      <c r="V20" s="326"/>
      <c r="W20" s="326"/>
      <c r="X20" s="326"/>
      <c r="Y20" s="326"/>
      <c r="Z20" s="388"/>
    </row>
    <row r="21" spans="1:26" s="223" customFormat="1" ht="21.75" customHeight="1" thickBot="1">
      <c r="A21" s="93"/>
      <c r="C21" s="22"/>
      <c r="D21" s="36" t="s">
        <v>911</v>
      </c>
      <c r="E21" s="36" t="s">
        <v>1107</v>
      </c>
      <c r="F21" s="36" t="s">
        <v>1099</v>
      </c>
      <c r="G21" s="16" t="s">
        <v>407</v>
      </c>
      <c r="H21" s="485"/>
      <c r="I21" s="485"/>
      <c r="J21" s="485"/>
      <c r="K21" s="485"/>
      <c r="L21" s="485"/>
      <c r="M21" s="485"/>
      <c r="N21" s="771"/>
      <c r="O21" s="772"/>
      <c r="P21" s="772"/>
      <c r="Q21" s="266" t="s">
        <v>439</v>
      </c>
      <c r="R21" s="360"/>
      <c r="S21" s="360"/>
      <c r="T21" s="360"/>
      <c r="U21" s="360"/>
      <c r="V21" s="360"/>
      <c r="W21" s="360"/>
      <c r="X21" s="360"/>
      <c r="Y21" s="360"/>
      <c r="Z21" s="424"/>
    </row>
    <row r="22" spans="1:26" s="223" customFormat="1" ht="21.75" customHeight="1" thickBot="1">
      <c r="A22" s="93"/>
      <c r="C22" s="22"/>
      <c r="D22" s="36" t="s">
        <v>911</v>
      </c>
      <c r="E22" s="36" t="s">
        <v>1107</v>
      </c>
      <c r="F22" s="36" t="s">
        <v>1099</v>
      </c>
      <c r="G22" s="16" t="s">
        <v>408</v>
      </c>
      <c r="H22" s="485"/>
      <c r="I22" s="485"/>
      <c r="J22" s="485"/>
      <c r="K22" s="485"/>
      <c r="L22" s="485"/>
      <c r="M22" s="485"/>
      <c r="N22" s="771"/>
      <c r="O22" s="772"/>
      <c r="P22" s="772"/>
      <c r="Q22" s="266" t="s">
        <v>439</v>
      </c>
      <c r="R22" s="360"/>
      <c r="S22" s="360"/>
      <c r="T22" s="360"/>
      <c r="U22" s="360"/>
      <c r="V22" s="360"/>
      <c r="W22" s="360"/>
      <c r="X22" s="360"/>
      <c r="Y22" s="360"/>
      <c r="Z22" s="424"/>
    </row>
    <row r="23" spans="1:26" s="417" customFormat="1" ht="21.75" customHeight="1" thickBot="1">
      <c r="A23" s="416"/>
      <c r="C23" s="418" t="s">
        <v>911</v>
      </c>
      <c r="D23" s="419" t="s">
        <v>1107</v>
      </c>
      <c r="E23" s="419" t="s">
        <v>1099</v>
      </c>
      <c r="F23" s="420">
        <v>6</v>
      </c>
      <c r="G23" s="421" t="s">
        <v>409</v>
      </c>
      <c r="H23" s="606"/>
      <c r="I23" s="606"/>
      <c r="J23" s="606"/>
      <c r="K23" s="606"/>
      <c r="L23" s="606"/>
      <c r="M23" s="606"/>
      <c r="N23" s="769"/>
      <c r="O23" s="770"/>
      <c r="P23" s="770"/>
      <c r="Q23" s="256" t="s">
        <v>431</v>
      </c>
      <c r="R23" s="326"/>
      <c r="S23" s="326"/>
      <c r="T23" s="326"/>
      <c r="U23" s="326"/>
      <c r="V23" s="326"/>
      <c r="W23" s="326"/>
      <c r="X23" s="326"/>
      <c r="Y23" s="326"/>
      <c r="Z23" s="388"/>
    </row>
    <row r="24" spans="1:26" s="223" customFormat="1" ht="21.75" customHeight="1" thickBot="1">
      <c r="A24" s="93"/>
      <c r="C24" s="22"/>
      <c r="D24" s="36" t="s">
        <v>911</v>
      </c>
      <c r="E24" s="36" t="s">
        <v>1107</v>
      </c>
      <c r="F24" s="36" t="s">
        <v>1099</v>
      </c>
      <c r="G24" s="16" t="s">
        <v>411</v>
      </c>
      <c r="H24" s="485"/>
      <c r="I24" s="485"/>
      <c r="J24" s="485"/>
      <c r="K24" s="485"/>
      <c r="L24" s="485"/>
      <c r="M24" s="485"/>
      <c r="N24" s="771"/>
      <c r="O24" s="772"/>
      <c r="P24" s="772"/>
      <c r="Q24" s="266" t="s">
        <v>439</v>
      </c>
      <c r="R24" s="360"/>
      <c r="S24" s="360"/>
      <c r="T24" s="360"/>
      <c r="U24" s="360"/>
      <c r="V24" s="360"/>
      <c r="W24" s="360"/>
      <c r="X24" s="360"/>
      <c r="Y24" s="360"/>
      <c r="Z24" s="424"/>
    </row>
    <row r="25" spans="1:26" s="223" customFormat="1" ht="21.75" customHeight="1" thickBot="1">
      <c r="A25" s="93"/>
      <c r="C25" s="22"/>
      <c r="D25" s="36" t="s">
        <v>911</v>
      </c>
      <c r="E25" s="36" t="s">
        <v>1107</v>
      </c>
      <c r="F25" s="36" t="s">
        <v>1099</v>
      </c>
      <c r="G25" s="16" t="s">
        <v>412</v>
      </c>
      <c r="H25" s="485"/>
      <c r="I25" s="485"/>
      <c r="J25" s="485"/>
      <c r="K25" s="485"/>
      <c r="L25" s="485"/>
      <c r="M25" s="485"/>
      <c r="N25" s="771"/>
      <c r="O25" s="772"/>
      <c r="P25" s="772"/>
      <c r="Q25" s="266" t="s">
        <v>439</v>
      </c>
      <c r="R25" s="360"/>
      <c r="S25" s="360"/>
      <c r="T25" s="360"/>
      <c r="U25" s="360"/>
      <c r="V25" s="360"/>
      <c r="W25" s="360"/>
      <c r="X25" s="360"/>
      <c r="Y25" s="360"/>
      <c r="Z25" s="424"/>
    </row>
    <row r="26" spans="1:26" ht="21.75" customHeight="1" thickBot="1">
      <c r="A26" s="94"/>
      <c r="B26" s="19" t="s">
        <v>911</v>
      </c>
      <c r="C26" s="19" t="s">
        <v>1107</v>
      </c>
      <c r="D26" s="28" t="s">
        <v>1104</v>
      </c>
      <c r="E26" s="974" t="s">
        <v>1109</v>
      </c>
      <c r="F26" s="974"/>
      <c r="G26" s="924"/>
      <c r="H26" s="509"/>
      <c r="I26" s="509"/>
      <c r="J26" s="509"/>
      <c r="K26" s="509"/>
      <c r="L26" s="509"/>
      <c r="M26" s="509"/>
      <c r="N26" s="261" t="s">
        <v>732</v>
      </c>
      <c r="O26" s="261"/>
      <c r="P26" s="261"/>
      <c r="Q26" s="261" t="s">
        <v>432</v>
      </c>
      <c r="R26" s="330"/>
      <c r="S26" s="330"/>
      <c r="T26" s="330"/>
      <c r="U26" s="330"/>
      <c r="V26" s="330"/>
      <c r="W26" s="330"/>
      <c r="X26" s="330"/>
      <c r="Y26" s="330"/>
      <c r="Z26" s="386" t="s">
        <v>473</v>
      </c>
    </row>
    <row r="27" spans="1:25" ht="21.75" customHeight="1" thickBot="1">
      <c r="A27" s="95"/>
      <c r="B27" s="29"/>
      <c r="C27" s="29" t="s">
        <v>911</v>
      </c>
      <c r="D27" s="30" t="s">
        <v>1107</v>
      </c>
      <c r="E27" s="30" t="s">
        <v>1107</v>
      </c>
      <c r="F27" s="30" t="s">
        <v>1101</v>
      </c>
      <c r="G27" s="604" t="s">
        <v>1204</v>
      </c>
      <c r="H27" s="605"/>
      <c r="I27" s="605"/>
      <c r="J27" s="605"/>
      <c r="K27" s="605"/>
      <c r="L27" s="605"/>
      <c r="M27" s="605"/>
      <c r="N27" s="256"/>
      <c r="O27" s="256"/>
      <c r="P27" s="256"/>
      <c r="Q27" s="256" t="s">
        <v>431</v>
      </c>
      <c r="R27" s="324"/>
      <c r="S27" s="324"/>
      <c r="T27" s="324"/>
      <c r="U27" s="324"/>
      <c r="V27" s="324"/>
      <c r="W27" s="324"/>
      <c r="X27" s="324"/>
      <c r="Y27" s="324"/>
    </row>
    <row r="28" spans="1:25" ht="21.75" customHeight="1" thickBot="1">
      <c r="A28" s="93"/>
      <c r="B28" s="22"/>
      <c r="C28" s="22"/>
      <c r="D28" s="36" t="s">
        <v>911</v>
      </c>
      <c r="E28" s="36" t="s">
        <v>1107</v>
      </c>
      <c r="F28" s="36" t="s">
        <v>1107</v>
      </c>
      <c r="G28" s="191" t="s">
        <v>1190</v>
      </c>
      <c r="H28" s="362"/>
      <c r="I28" s="362"/>
      <c r="J28" s="362"/>
      <c r="K28" s="362"/>
      <c r="L28" s="362"/>
      <c r="M28" s="362"/>
      <c r="N28" s="646"/>
      <c r="O28" s="646"/>
      <c r="P28" s="646"/>
      <c r="Q28" s="266" t="s">
        <v>439</v>
      </c>
      <c r="R28" s="360"/>
      <c r="S28" s="360"/>
      <c r="T28" s="360"/>
      <c r="U28" s="360"/>
      <c r="V28" s="360"/>
      <c r="W28" s="360"/>
      <c r="X28" s="360"/>
      <c r="Y28" s="360"/>
    </row>
    <row r="29" spans="1:25" ht="21.75" customHeight="1" thickBot="1">
      <c r="A29" s="93"/>
      <c r="B29" s="22"/>
      <c r="C29" s="22"/>
      <c r="D29" s="36" t="s">
        <v>911</v>
      </c>
      <c r="E29" s="36" t="s">
        <v>1107</v>
      </c>
      <c r="F29" s="36" t="s">
        <v>1107</v>
      </c>
      <c r="G29" s="191" t="s">
        <v>1191</v>
      </c>
      <c r="H29" s="362"/>
      <c r="I29" s="362"/>
      <c r="J29" s="362"/>
      <c r="K29" s="362"/>
      <c r="L29" s="362"/>
      <c r="M29" s="362"/>
      <c r="N29" s="646"/>
      <c r="O29" s="646"/>
      <c r="P29" s="646"/>
      <c r="Q29" s="266" t="s">
        <v>439</v>
      </c>
      <c r="R29" s="360"/>
      <c r="S29" s="360"/>
      <c r="T29" s="360"/>
      <c r="U29" s="360"/>
      <c r="V29" s="360"/>
      <c r="W29" s="360"/>
      <c r="X29" s="360"/>
      <c r="Y29" s="360"/>
    </row>
    <row r="30" spans="1:25" ht="21.75" customHeight="1" thickBot="1">
      <c r="A30" s="95"/>
      <c r="B30" s="29"/>
      <c r="C30" s="29" t="s">
        <v>911</v>
      </c>
      <c r="D30" s="30" t="s">
        <v>1107</v>
      </c>
      <c r="E30" s="30" t="s">
        <v>1107</v>
      </c>
      <c r="F30" s="30" t="s">
        <v>1104</v>
      </c>
      <c r="G30" s="604" t="s">
        <v>1205</v>
      </c>
      <c r="H30" s="605"/>
      <c r="I30" s="605"/>
      <c r="J30" s="605"/>
      <c r="K30" s="605"/>
      <c r="L30" s="605"/>
      <c r="M30" s="605"/>
      <c r="N30" s="256"/>
      <c r="O30" s="256"/>
      <c r="P30" s="256"/>
      <c r="Q30" s="256" t="s">
        <v>431</v>
      </c>
      <c r="R30" s="324"/>
      <c r="S30" s="324"/>
      <c r="T30" s="324"/>
      <c r="U30" s="324"/>
      <c r="V30" s="324"/>
      <c r="W30" s="324"/>
      <c r="X30" s="324"/>
      <c r="Y30" s="324"/>
    </row>
    <row r="31" spans="1:25" ht="21.75" customHeight="1" thickBot="1">
      <c r="A31" s="93"/>
      <c r="B31" s="22"/>
      <c r="C31" s="22"/>
      <c r="D31" s="36" t="s">
        <v>911</v>
      </c>
      <c r="E31" s="36" t="s">
        <v>1107</v>
      </c>
      <c r="F31" s="36" t="s">
        <v>1107</v>
      </c>
      <c r="G31" s="191" t="s">
        <v>1193</v>
      </c>
      <c r="H31" s="362"/>
      <c r="I31" s="362"/>
      <c r="J31" s="362"/>
      <c r="K31" s="362"/>
      <c r="L31" s="362"/>
      <c r="M31" s="362"/>
      <c r="N31" s="646"/>
      <c r="O31" s="646"/>
      <c r="P31" s="646"/>
      <c r="Q31" s="266" t="s">
        <v>439</v>
      </c>
      <c r="R31" s="360"/>
      <c r="S31" s="360"/>
      <c r="T31" s="360"/>
      <c r="U31" s="360"/>
      <c r="V31" s="360"/>
      <c r="W31" s="360"/>
      <c r="X31" s="360"/>
      <c r="Y31" s="360"/>
    </row>
    <row r="32" spans="1:25" ht="21.75" customHeight="1" thickBot="1">
      <c r="A32" s="93"/>
      <c r="B32" s="22"/>
      <c r="C32" s="22"/>
      <c r="D32" s="36" t="s">
        <v>911</v>
      </c>
      <c r="E32" s="36" t="s">
        <v>1107</v>
      </c>
      <c r="F32" s="36" t="s">
        <v>1107</v>
      </c>
      <c r="G32" s="191" t="s">
        <v>1194</v>
      </c>
      <c r="H32" s="362"/>
      <c r="I32" s="362"/>
      <c r="J32" s="362"/>
      <c r="K32" s="362"/>
      <c r="L32" s="362"/>
      <c r="M32" s="362"/>
      <c r="N32" s="646"/>
      <c r="O32" s="646"/>
      <c r="P32" s="646"/>
      <c r="Q32" s="266" t="s">
        <v>439</v>
      </c>
      <c r="R32" s="360"/>
      <c r="S32" s="360"/>
      <c r="T32" s="360"/>
      <c r="U32" s="360"/>
      <c r="V32" s="360"/>
      <c r="W32" s="360"/>
      <c r="X32" s="360"/>
      <c r="Y32" s="360"/>
    </row>
    <row r="33" spans="1:25" ht="21.75" customHeight="1" thickBot="1">
      <c r="A33" s="95"/>
      <c r="B33" s="29"/>
      <c r="C33" s="29" t="s">
        <v>911</v>
      </c>
      <c r="D33" s="30" t="s">
        <v>1107</v>
      </c>
      <c r="E33" s="30" t="s">
        <v>1107</v>
      </c>
      <c r="F33" s="30" t="s">
        <v>1108</v>
      </c>
      <c r="G33" s="604" t="s">
        <v>1206</v>
      </c>
      <c r="H33" s="605"/>
      <c r="I33" s="605"/>
      <c r="J33" s="605"/>
      <c r="K33" s="605"/>
      <c r="L33" s="605"/>
      <c r="M33" s="605"/>
      <c r="N33" s="256"/>
      <c r="O33" s="256"/>
      <c r="P33" s="256"/>
      <c r="Q33" s="256" t="s">
        <v>431</v>
      </c>
      <c r="R33" s="324"/>
      <c r="S33" s="324"/>
      <c r="T33" s="324"/>
      <c r="U33" s="324"/>
      <c r="V33" s="324"/>
      <c r="W33" s="324"/>
      <c r="X33" s="324"/>
      <c r="Y33" s="324"/>
    </row>
    <row r="34" spans="1:25" ht="21.75" customHeight="1" thickBot="1">
      <c r="A34" s="93"/>
      <c r="B34" s="22"/>
      <c r="C34" s="22"/>
      <c r="D34" s="36" t="s">
        <v>911</v>
      </c>
      <c r="E34" s="36" t="s">
        <v>1107</v>
      </c>
      <c r="F34" s="36" t="s">
        <v>1107</v>
      </c>
      <c r="G34" s="191" t="s">
        <v>1200</v>
      </c>
      <c r="H34" s="362"/>
      <c r="I34" s="362"/>
      <c r="J34" s="362"/>
      <c r="K34" s="362"/>
      <c r="L34" s="362"/>
      <c r="M34" s="362"/>
      <c r="N34" s="646"/>
      <c r="O34" s="646"/>
      <c r="P34" s="646"/>
      <c r="Q34" s="266" t="s">
        <v>439</v>
      </c>
      <c r="R34" s="360"/>
      <c r="S34" s="360"/>
      <c r="T34" s="360"/>
      <c r="U34" s="360"/>
      <c r="V34" s="360"/>
      <c r="W34" s="360"/>
      <c r="X34" s="360"/>
      <c r="Y34" s="360"/>
    </row>
    <row r="35" spans="1:25" ht="21.75" customHeight="1" thickBot="1">
      <c r="A35" s="93"/>
      <c r="B35" s="22"/>
      <c r="C35" s="22"/>
      <c r="D35" s="36" t="s">
        <v>911</v>
      </c>
      <c r="E35" s="36" t="s">
        <v>1107</v>
      </c>
      <c r="F35" s="36" t="s">
        <v>1107</v>
      </c>
      <c r="G35" s="191" t="s">
        <v>1201</v>
      </c>
      <c r="H35" s="362"/>
      <c r="I35" s="362"/>
      <c r="J35" s="362"/>
      <c r="K35" s="362"/>
      <c r="L35" s="362"/>
      <c r="M35" s="362"/>
      <c r="N35" s="648"/>
      <c r="O35" s="648"/>
      <c r="P35" s="648"/>
      <c r="Q35" s="266" t="s">
        <v>439</v>
      </c>
      <c r="R35" s="360"/>
      <c r="S35" s="360"/>
      <c r="T35" s="360"/>
      <c r="U35" s="360"/>
      <c r="V35" s="360"/>
      <c r="W35" s="360"/>
      <c r="X35" s="360"/>
      <c r="Y35" s="360"/>
    </row>
    <row r="36" spans="1:25" ht="21.75" customHeight="1" thickBot="1">
      <c r="A36" s="95"/>
      <c r="B36" s="29"/>
      <c r="C36" s="29" t="s">
        <v>911</v>
      </c>
      <c r="D36" s="30">
        <v>5</v>
      </c>
      <c r="E36" s="30" t="s">
        <v>1107</v>
      </c>
      <c r="F36" s="30" t="s">
        <v>1129</v>
      </c>
      <c r="G36" s="604" t="s">
        <v>1207</v>
      </c>
      <c r="H36" s="605"/>
      <c r="I36" s="605"/>
      <c r="J36" s="605"/>
      <c r="K36" s="605"/>
      <c r="L36" s="605"/>
      <c r="M36" s="605"/>
      <c r="N36" s="256"/>
      <c r="O36" s="256"/>
      <c r="P36" s="256"/>
      <c r="Q36" s="256" t="s">
        <v>439</v>
      </c>
      <c r="R36" s="324"/>
      <c r="S36" s="324"/>
      <c r="T36" s="324"/>
      <c r="U36" s="324"/>
      <c r="V36" s="324"/>
      <c r="W36" s="324"/>
      <c r="X36" s="324"/>
      <c r="Y36" s="324"/>
    </row>
    <row r="37" spans="1:26" s="417" customFormat="1" ht="21.75" customHeight="1" thickBot="1">
      <c r="A37" s="98"/>
      <c r="C37" s="37" t="s">
        <v>911</v>
      </c>
      <c r="D37" s="38" t="s">
        <v>1107</v>
      </c>
      <c r="E37" s="38" t="s">
        <v>1107</v>
      </c>
      <c r="F37" s="420">
        <v>5</v>
      </c>
      <c r="G37" s="422" t="s">
        <v>406</v>
      </c>
      <c r="H37" s="607"/>
      <c r="I37" s="607"/>
      <c r="J37" s="607"/>
      <c r="K37" s="607"/>
      <c r="L37" s="607"/>
      <c r="M37" s="607"/>
      <c r="N37" s="773"/>
      <c r="O37" s="774"/>
      <c r="P37" s="774"/>
      <c r="Q37" s="256" t="s">
        <v>431</v>
      </c>
      <c r="R37" s="325"/>
      <c r="S37" s="325"/>
      <c r="T37" s="325"/>
      <c r="U37" s="325"/>
      <c r="V37" s="325"/>
      <c r="W37" s="325"/>
      <c r="X37" s="325"/>
      <c r="Y37" s="325"/>
      <c r="Z37" s="388"/>
    </row>
    <row r="38" spans="1:26" s="223" customFormat="1" ht="21.75" customHeight="1" thickBot="1">
      <c r="A38" s="93"/>
      <c r="C38" s="22"/>
      <c r="D38" s="36" t="s">
        <v>911</v>
      </c>
      <c r="E38" s="36" t="s">
        <v>1107</v>
      </c>
      <c r="F38" s="36" t="s">
        <v>1107</v>
      </c>
      <c r="G38" s="16" t="s">
        <v>407</v>
      </c>
      <c r="H38" s="485"/>
      <c r="I38" s="485"/>
      <c r="J38" s="485"/>
      <c r="K38" s="485"/>
      <c r="L38" s="485"/>
      <c r="M38" s="485"/>
      <c r="N38" s="771"/>
      <c r="O38" s="772"/>
      <c r="P38" s="772"/>
      <c r="Q38" s="266" t="s">
        <v>439</v>
      </c>
      <c r="R38" s="360"/>
      <c r="S38" s="360"/>
      <c r="T38" s="360"/>
      <c r="U38" s="360"/>
      <c r="V38" s="360"/>
      <c r="W38" s="360"/>
      <c r="X38" s="360"/>
      <c r="Y38" s="360"/>
      <c r="Z38" s="424"/>
    </row>
    <row r="39" spans="1:26" s="223" customFormat="1" ht="21.75" customHeight="1" thickBot="1">
      <c r="A39" s="93"/>
      <c r="C39" s="22"/>
      <c r="D39" s="36" t="s">
        <v>911</v>
      </c>
      <c r="E39" s="36" t="s">
        <v>1107</v>
      </c>
      <c r="F39" s="36" t="s">
        <v>1107</v>
      </c>
      <c r="G39" s="16" t="s">
        <v>408</v>
      </c>
      <c r="H39" s="485"/>
      <c r="I39" s="485"/>
      <c r="J39" s="485"/>
      <c r="K39" s="485"/>
      <c r="L39" s="485"/>
      <c r="M39" s="485"/>
      <c r="N39" s="771"/>
      <c r="O39" s="772"/>
      <c r="P39" s="772"/>
      <c r="Q39" s="266" t="s">
        <v>439</v>
      </c>
      <c r="R39" s="360"/>
      <c r="S39" s="360"/>
      <c r="T39" s="360"/>
      <c r="U39" s="360"/>
      <c r="V39" s="360"/>
      <c r="W39" s="360"/>
      <c r="X39" s="360"/>
      <c r="Y39" s="360"/>
      <c r="Z39" s="424"/>
    </row>
    <row r="40" spans="1:26" s="417" customFormat="1" ht="21.75" customHeight="1" thickBot="1">
      <c r="A40" s="416"/>
      <c r="C40" s="418" t="s">
        <v>911</v>
      </c>
      <c r="D40" s="419" t="s">
        <v>1107</v>
      </c>
      <c r="E40" s="419" t="s">
        <v>1107</v>
      </c>
      <c r="F40" s="420">
        <v>6</v>
      </c>
      <c r="G40" s="421" t="s">
        <v>409</v>
      </c>
      <c r="H40" s="606"/>
      <c r="I40" s="606"/>
      <c r="J40" s="606"/>
      <c r="K40" s="606"/>
      <c r="L40" s="606"/>
      <c r="M40" s="606"/>
      <c r="N40" s="769"/>
      <c r="O40" s="770"/>
      <c r="P40" s="770"/>
      <c r="Q40" s="256" t="s">
        <v>431</v>
      </c>
      <c r="R40" s="326"/>
      <c r="S40" s="326"/>
      <c r="T40" s="326"/>
      <c r="U40" s="326"/>
      <c r="V40" s="326"/>
      <c r="W40" s="326"/>
      <c r="X40" s="326"/>
      <c r="Y40" s="326"/>
      <c r="Z40" s="388"/>
    </row>
    <row r="41" spans="1:26" s="223" customFormat="1" ht="21.75" customHeight="1" thickBot="1">
      <c r="A41" s="93"/>
      <c r="C41" s="22"/>
      <c r="D41" s="36" t="s">
        <v>911</v>
      </c>
      <c r="E41" s="36" t="s">
        <v>1107</v>
      </c>
      <c r="F41" s="36" t="s">
        <v>1107</v>
      </c>
      <c r="G41" s="16" t="s">
        <v>411</v>
      </c>
      <c r="H41" s="485"/>
      <c r="I41" s="485"/>
      <c r="J41" s="485"/>
      <c r="K41" s="485"/>
      <c r="L41" s="485"/>
      <c r="M41" s="485"/>
      <c r="N41" s="771"/>
      <c r="O41" s="772"/>
      <c r="P41" s="772"/>
      <c r="Q41" s="266" t="s">
        <v>439</v>
      </c>
      <c r="R41" s="360"/>
      <c r="S41" s="360"/>
      <c r="T41" s="360"/>
      <c r="U41" s="360"/>
      <c r="V41" s="360"/>
      <c r="W41" s="360"/>
      <c r="X41" s="360"/>
      <c r="Y41" s="360"/>
      <c r="Z41" s="424"/>
    </row>
    <row r="42" spans="1:26" s="223" customFormat="1" ht="21.75" customHeight="1" thickBot="1">
      <c r="A42" s="93"/>
      <c r="C42" s="22"/>
      <c r="D42" s="36" t="s">
        <v>911</v>
      </c>
      <c r="E42" s="36" t="s">
        <v>1107</v>
      </c>
      <c r="F42" s="36" t="s">
        <v>1107</v>
      </c>
      <c r="G42" s="16" t="s">
        <v>412</v>
      </c>
      <c r="H42" s="485"/>
      <c r="I42" s="485"/>
      <c r="J42" s="485"/>
      <c r="K42" s="485"/>
      <c r="L42" s="485"/>
      <c r="M42" s="485"/>
      <c r="N42" s="771"/>
      <c r="O42" s="772"/>
      <c r="P42" s="772"/>
      <c r="Q42" s="266" t="s">
        <v>439</v>
      </c>
      <c r="R42" s="360"/>
      <c r="S42" s="360"/>
      <c r="T42" s="360"/>
      <c r="U42" s="360"/>
      <c r="V42" s="360"/>
      <c r="W42" s="360"/>
      <c r="X42" s="360"/>
      <c r="Y42" s="360"/>
      <c r="Z42" s="424"/>
    </row>
    <row r="43" spans="1:25" ht="21.75" customHeight="1" thickBot="1">
      <c r="A43" s="99" t="s">
        <v>911</v>
      </c>
      <c r="B43" s="77" t="s">
        <v>1110</v>
      </c>
      <c r="C43" s="962" t="s">
        <v>1208</v>
      </c>
      <c r="D43" s="962"/>
      <c r="E43" s="962"/>
      <c r="F43" s="962"/>
      <c r="G43" s="947"/>
      <c r="H43" s="471"/>
      <c r="I43" s="471"/>
      <c r="J43" s="471"/>
      <c r="K43" s="471"/>
      <c r="L43" s="471"/>
      <c r="M43" s="471"/>
      <c r="N43" s="259" t="s">
        <v>734</v>
      </c>
      <c r="O43" s="267" t="s">
        <v>712</v>
      </c>
      <c r="P43" s="267" t="s">
        <v>618</v>
      </c>
      <c r="Q43" s="259" t="s">
        <v>439</v>
      </c>
      <c r="R43" s="318"/>
      <c r="S43" s="318"/>
      <c r="T43" s="318" t="s">
        <v>555</v>
      </c>
      <c r="U43" s="318"/>
      <c r="V43" s="318"/>
      <c r="W43" s="318"/>
      <c r="X43" s="318"/>
      <c r="Y43" s="318"/>
    </row>
    <row r="44" spans="1:25" ht="21.75" customHeight="1" thickBot="1">
      <c r="A44" s="99" t="s">
        <v>911</v>
      </c>
      <c r="B44" s="77" t="s">
        <v>1114</v>
      </c>
      <c r="C44" s="957" t="s">
        <v>1209</v>
      </c>
      <c r="D44" s="957"/>
      <c r="E44" s="957"/>
      <c r="F44" s="957"/>
      <c r="G44" s="946"/>
      <c r="H44" s="471"/>
      <c r="I44" s="471"/>
      <c r="J44" s="471"/>
      <c r="K44" s="471"/>
      <c r="L44" s="471"/>
      <c r="M44" s="471"/>
      <c r="N44" s="259" t="s">
        <v>735</v>
      </c>
      <c r="O44" s="267" t="s">
        <v>712</v>
      </c>
      <c r="P44" s="267" t="s">
        <v>618</v>
      </c>
      <c r="Q44" s="259" t="s">
        <v>439</v>
      </c>
      <c r="R44" s="318"/>
      <c r="S44" s="318"/>
      <c r="T44" s="318" t="s">
        <v>555</v>
      </c>
      <c r="U44" s="318"/>
      <c r="V44" s="318"/>
      <c r="W44" s="318"/>
      <c r="X44" s="318"/>
      <c r="Y44" s="318"/>
    </row>
    <row r="45" spans="1:26" ht="21.75" customHeight="1" thickBot="1">
      <c r="A45" s="99" t="s">
        <v>911</v>
      </c>
      <c r="B45" s="77" t="s">
        <v>1116</v>
      </c>
      <c r="C45" s="957" t="s">
        <v>1213</v>
      </c>
      <c r="D45" s="957"/>
      <c r="E45" s="957"/>
      <c r="F45" s="957"/>
      <c r="G45" s="946"/>
      <c r="H45" s="471"/>
      <c r="I45" s="471"/>
      <c r="J45" s="471"/>
      <c r="K45" s="471"/>
      <c r="L45" s="471"/>
      <c r="M45" s="471"/>
      <c r="N45" s="259" t="s">
        <v>736</v>
      </c>
      <c r="O45" s="267" t="s">
        <v>712</v>
      </c>
      <c r="P45" s="267" t="s">
        <v>665</v>
      </c>
      <c r="Q45" s="259" t="s">
        <v>439</v>
      </c>
      <c r="R45" s="318"/>
      <c r="S45" s="318"/>
      <c r="T45" s="318" t="s">
        <v>555</v>
      </c>
      <c r="U45" s="318"/>
      <c r="V45" s="318"/>
      <c r="W45" s="318"/>
      <c r="X45" s="318"/>
      <c r="Y45" s="318"/>
      <c r="Z45" s="386" t="s">
        <v>475</v>
      </c>
    </row>
    <row r="46" spans="1:26" s="223" customFormat="1" ht="21.75" thickBot="1">
      <c r="A46" s="68" t="s">
        <v>911</v>
      </c>
      <c r="B46" s="70" t="s">
        <v>1118</v>
      </c>
      <c r="C46" s="957" t="s">
        <v>114</v>
      </c>
      <c r="D46" s="957"/>
      <c r="E46" s="957"/>
      <c r="F46" s="957"/>
      <c r="G46" s="946"/>
      <c r="H46" s="474"/>
      <c r="I46" s="474"/>
      <c r="J46" s="474"/>
      <c r="K46" s="474"/>
      <c r="L46" s="474"/>
      <c r="M46" s="474"/>
      <c r="N46" s="716" t="s">
        <v>737</v>
      </c>
      <c r="O46" s="477" t="s">
        <v>712</v>
      </c>
      <c r="P46" s="477" t="s">
        <v>588</v>
      </c>
      <c r="Q46" s="260" t="s">
        <v>439</v>
      </c>
      <c r="R46" s="317"/>
      <c r="S46" s="317" t="s">
        <v>555</v>
      </c>
      <c r="T46" s="317"/>
      <c r="U46" s="317"/>
      <c r="V46" s="317" t="s">
        <v>555</v>
      </c>
      <c r="W46" s="317"/>
      <c r="X46" s="317"/>
      <c r="Y46" s="317"/>
      <c r="Z46" s="386" t="s">
        <v>476</v>
      </c>
    </row>
  </sheetData>
  <mergeCells count="20">
    <mergeCell ref="N2:P3"/>
    <mergeCell ref="E7:G7"/>
    <mergeCell ref="A1:Q1"/>
    <mergeCell ref="C5:G5"/>
    <mergeCell ref="E6:G6"/>
    <mergeCell ref="Q2:Q4"/>
    <mergeCell ref="H2:M2"/>
    <mergeCell ref="H3:I3"/>
    <mergeCell ref="J3:K3"/>
    <mergeCell ref="L3:M3"/>
    <mergeCell ref="R2:Y3"/>
    <mergeCell ref="Z2:Z4"/>
    <mergeCell ref="C46:G46"/>
    <mergeCell ref="C45:G45"/>
    <mergeCell ref="C44:G44"/>
    <mergeCell ref="A2:G4"/>
    <mergeCell ref="C8:G8"/>
    <mergeCell ref="E9:G9"/>
    <mergeCell ref="E26:G26"/>
    <mergeCell ref="C43:G43"/>
  </mergeCells>
  <printOptions/>
  <pageMargins left="0.17" right="0.19" top="0.17" bottom="0.2" header="0.5" footer="0.5"/>
  <pageSetup horizontalDpi="600" verticalDpi="600" orientation="portrait" paperSize="9" scale="83" r:id="rId1"/>
  <headerFooter alignWithMargins="0">
    <oddFooter>&amp;R15/&amp;P</oddFooter>
  </headerFooter>
  <colBreaks count="1" manualBreakCount="1">
    <brk id="17" max="4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Y11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8" sqref="E8:G8"/>
    </sheetView>
  </sheetViews>
  <sheetFormatPr defaultColWidth="9.140625" defaultRowHeight="12.75"/>
  <cols>
    <col min="1" max="4" width="3.7109375" style="0" customWidth="1"/>
    <col min="8" max="8" width="5.7109375" style="594" customWidth="1"/>
    <col min="9" max="9" width="9.140625" style="110" customWidth="1"/>
    <col min="10" max="10" width="5.7109375" style="110" customWidth="1"/>
    <col min="11" max="11" width="9.140625" style="110" customWidth="1"/>
    <col min="12" max="12" width="5.7109375" style="110" customWidth="1"/>
    <col min="13" max="13" width="9.140625" style="595" customWidth="1"/>
    <col min="14" max="16" width="31.421875" style="254" customWidth="1"/>
    <col min="17" max="17" width="15.421875" style="254" bestFit="1" customWidth="1"/>
  </cols>
  <sheetData>
    <row r="1" spans="1:25" s="128" customFormat="1" ht="21.75" customHeight="1" thickBot="1">
      <c r="A1" s="1006" t="s">
        <v>222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220"/>
      <c r="S1" s="220"/>
      <c r="T1" s="220"/>
      <c r="U1" s="220"/>
      <c r="V1" s="220"/>
      <c r="W1" s="220"/>
      <c r="X1" s="220"/>
      <c r="Y1" s="220"/>
    </row>
    <row r="2" spans="1:25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</row>
    <row r="3" spans="1:25" ht="21.75" customHeight="1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</row>
    <row r="4" spans="1:25" ht="21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</row>
    <row r="5" spans="1:25" ht="21.75" customHeight="1" thickBot="1">
      <c r="A5" s="69" t="s">
        <v>145</v>
      </c>
      <c r="B5" s="70" t="s">
        <v>1099</v>
      </c>
      <c r="C5" s="959" t="s">
        <v>146</v>
      </c>
      <c r="D5" s="959"/>
      <c r="E5" s="959"/>
      <c r="F5" s="959"/>
      <c r="G5" s="945"/>
      <c r="H5" s="639">
        <v>0</v>
      </c>
      <c r="I5" s="267">
        <v>0</v>
      </c>
      <c r="J5" s="267">
        <v>0</v>
      </c>
      <c r="K5" s="267">
        <v>1</v>
      </c>
      <c r="L5" s="267">
        <v>0</v>
      </c>
      <c r="M5" s="267">
        <v>4</v>
      </c>
      <c r="N5" s="267" t="s">
        <v>738</v>
      </c>
      <c r="O5" s="267" t="s">
        <v>718</v>
      </c>
      <c r="P5" s="267" t="s">
        <v>616</v>
      </c>
      <c r="Q5" s="267" t="s">
        <v>430</v>
      </c>
      <c r="R5" s="327"/>
      <c r="S5" s="327"/>
      <c r="T5" s="327" t="s">
        <v>555</v>
      </c>
      <c r="U5" s="327"/>
      <c r="V5" s="327"/>
      <c r="W5" s="327"/>
      <c r="X5" s="327"/>
      <c r="Y5" s="327"/>
    </row>
    <row r="6" spans="1:25" ht="21.75" customHeight="1" thickBot="1">
      <c r="A6" s="93"/>
      <c r="B6" s="22" t="s">
        <v>145</v>
      </c>
      <c r="C6" s="22" t="s">
        <v>1099</v>
      </c>
      <c r="D6" s="36" t="s">
        <v>1101</v>
      </c>
      <c r="E6" s="936" t="s">
        <v>147</v>
      </c>
      <c r="F6" s="936"/>
      <c r="G6" s="937"/>
      <c r="H6" s="674">
        <v>0</v>
      </c>
      <c r="I6" s="674">
        <v>0</v>
      </c>
      <c r="J6" s="674">
        <v>0</v>
      </c>
      <c r="K6" s="674">
        <v>1</v>
      </c>
      <c r="L6" s="674">
        <v>0</v>
      </c>
      <c r="M6" s="674">
        <v>0</v>
      </c>
      <c r="N6" s="674"/>
      <c r="O6" s="674"/>
      <c r="P6" s="674"/>
      <c r="Q6" s="261" t="s">
        <v>439</v>
      </c>
      <c r="R6" s="360"/>
      <c r="S6" s="360"/>
      <c r="T6" s="360"/>
      <c r="U6" s="360"/>
      <c r="V6" s="360"/>
      <c r="W6" s="360"/>
      <c r="X6" s="360"/>
      <c r="Y6" s="360"/>
    </row>
    <row r="7" spans="1:25" ht="21.75" customHeight="1" thickBot="1">
      <c r="A7" s="93"/>
      <c r="B7" s="22" t="s">
        <v>145</v>
      </c>
      <c r="C7" s="22" t="s">
        <v>1099</v>
      </c>
      <c r="D7" s="36" t="s">
        <v>1104</v>
      </c>
      <c r="E7" s="936" t="s">
        <v>148</v>
      </c>
      <c r="F7" s="936"/>
      <c r="G7" s="937"/>
      <c r="H7" s="674">
        <v>0</v>
      </c>
      <c r="I7" s="674">
        <v>0</v>
      </c>
      <c r="J7" s="674">
        <v>0</v>
      </c>
      <c r="K7" s="674">
        <v>0</v>
      </c>
      <c r="L7" s="674">
        <v>0</v>
      </c>
      <c r="M7" s="674">
        <v>0</v>
      </c>
      <c r="N7" s="674"/>
      <c r="O7" s="674"/>
      <c r="P7" s="674"/>
      <c r="Q7" s="261" t="s">
        <v>439</v>
      </c>
      <c r="R7" s="360"/>
      <c r="S7" s="360"/>
      <c r="T7" s="360"/>
      <c r="U7" s="360"/>
      <c r="V7" s="360"/>
      <c r="W7" s="360"/>
      <c r="X7" s="360"/>
      <c r="Y7" s="360"/>
    </row>
    <row r="8" spans="1:25" ht="21.75" thickBot="1">
      <c r="A8" s="93"/>
      <c r="B8" s="22" t="s">
        <v>145</v>
      </c>
      <c r="C8" s="22" t="s">
        <v>1099</v>
      </c>
      <c r="D8" s="36" t="s">
        <v>1108</v>
      </c>
      <c r="E8" s="936" t="s">
        <v>149</v>
      </c>
      <c r="F8" s="936"/>
      <c r="G8" s="937"/>
      <c r="H8" s="674">
        <v>0</v>
      </c>
      <c r="I8" s="674">
        <v>0</v>
      </c>
      <c r="J8" s="674">
        <v>0</v>
      </c>
      <c r="K8" s="674">
        <v>0</v>
      </c>
      <c r="L8" s="674">
        <v>0</v>
      </c>
      <c r="M8" s="674">
        <v>2</v>
      </c>
      <c r="N8" s="674"/>
      <c r="O8" s="674"/>
      <c r="P8" s="674"/>
      <c r="Q8" s="261" t="s">
        <v>439</v>
      </c>
      <c r="R8" s="360"/>
      <c r="S8" s="360"/>
      <c r="T8" s="360"/>
      <c r="U8" s="360"/>
      <c r="V8" s="360"/>
      <c r="W8" s="360"/>
      <c r="X8" s="360"/>
      <c r="Y8" s="360"/>
    </row>
    <row r="9" spans="1:25" ht="21.75" thickBot="1">
      <c r="A9" s="93"/>
      <c r="B9" s="22" t="s">
        <v>145</v>
      </c>
      <c r="C9" s="22" t="s">
        <v>1099</v>
      </c>
      <c r="D9" s="36" t="s">
        <v>1129</v>
      </c>
      <c r="E9" s="936" t="s">
        <v>150</v>
      </c>
      <c r="F9" s="936"/>
      <c r="G9" s="937"/>
      <c r="H9" s="674">
        <v>0</v>
      </c>
      <c r="I9" s="674">
        <v>0</v>
      </c>
      <c r="J9" s="674">
        <v>0</v>
      </c>
      <c r="K9" s="674">
        <v>0</v>
      </c>
      <c r="L9" s="674">
        <v>0</v>
      </c>
      <c r="M9" s="674">
        <v>1</v>
      </c>
      <c r="N9" s="674"/>
      <c r="O9" s="674"/>
      <c r="P9" s="674"/>
      <c r="Q9" s="261" t="s">
        <v>439</v>
      </c>
      <c r="R9" s="360"/>
      <c r="S9" s="360"/>
      <c r="T9" s="360"/>
      <c r="U9" s="360"/>
      <c r="V9" s="360"/>
      <c r="W9" s="360"/>
      <c r="X9" s="360"/>
      <c r="Y9" s="360"/>
    </row>
    <row r="10" spans="1:25" ht="21.75" thickBot="1">
      <c r="A10" s="93"/>
      <c r="B10" s="22" t="s">
        <v>145</v>
      </c>
      <c r="C10" s="22" t="s">
        <v>1099</v>
      </c>
      <c r="D10" s="36" t="s">
        <v>1216</v>
      </c>
      <c r="E10" s="936" t="s">
        <v>151</v>
      </c>
      <c r="F10" s="936"/>
      <c r="G10" s="937"/>
      <c r="H10" s="674">
        <v>0</v>
      </c>
      <c r="I10" s="674">
        <v>0</v>
      </c>
      <c r="J10" s="674">
        <v>0</v>
      </c>
      <c r="K10" s="674">
        <v>0</v>
      </c>
      <c r="L10" s="674">
        <v>0</v>
      </c>
      <c r="M10" s="674">
        <v>1</v>
      </c>
      <c r="N10" s="674"/>
      <c r="O10" s="674"/>
      <c r="P10" s="674"/>
      <c r="Q10" s="261" t="s">
        <v>439</v>
      </c>
      <c r="R10" s="360"/>
      <c r="S10" s="360"/>
      <c r="T10" s="360"/>
      <c r="U10" s="360"/>
      <c r="V10" s="360"/>
      <c r="W10" s="360"/>
      <c r="X10" s="360"/>
      <c r="Y10" s="360"/>
    </row>
    <row r="11" spans="1:25" ht="21.75" thickBot="1">
      <c r="A11" s="93"/>
      <c r="B11" s="22" t="s">
        <v>145</v>
      </c>
      <c r="C11" s="22" t="s">
        <v>1099</v>
      </c>
      <c r="D11" s="36" t="s">
        <v>1217</v>
      </c>
      <c r="E11" s="936" t="s">
        <v>152</v>
      </c>
      <c r="F11" s="936"/>
      <c r="G11" s="937"/>
      <c r="H11" s="674">
        <v>0</v>
      </c>
      <c r="I11" s="674">
        <v>0</v>
      </c>
      <c r="J11" s="674">
        <v>0</v>
      </c>
      <c r="K11" s="674">
        <v>0</v>
      </c>
      <c r="L11" s="674">
        <v>0</v>
      </c>
      <c r="M11" s="674">
        <v>0</v>
      </c>
      <c r="N11" s="674"/>
      <c r="O11" s="674"/>
      <c r="P11" s="674"/>
      <c r="Q11" s="261" t="s">
        <v>439</v>
      </c>
      <c r="R11" s="360"/>
      <c r="S11" s="360"/>
      <c r="T11" s="360"/>
      <c r="U11" s="360"/>
      <c r="V11" s="360"/>
      <c r="W11" s="360"/>
      <c r="X11" s="360"/>
      <c r="Y11" s="360"/>
    </row>
  </sheetData>
  <mergeCells count="16">
    <mergeCell ref="E9:G9"/>
    <mergeCell ref="E10:G10"/>
    <mergeCell ref="E11:G11"/>
    <mergeCell ref="C5:G5"/>
    <mergeCell ref="E6:G6"/>
    <mergeCell ref="E7:G7"/>
    <mergeCell ref="E8:G8"/>
    <mergeCell ref="R2:Y3"/>
    <mergeCell ref="A1:Q1"/>
    <mergeCell ref="A2:G4"/>
    <mergeCell ref="Q2:Q4"/>
    <mergeCell ref="H2:M2"/>
    <mergeCell ref="H3:I3"/>
    <mergeCell ref="J3:K3"/>
    <mergeCell ref="L3:M3"/>
    <mergeCell ref="N2:P3"/>
  </mergeCells>
  <printOptions/>
  <pageMargins left="0.17" right="0.18" top="0.18" bottom="0.17" header="0.5" footer="0.5"/>
  <pageSetup horizontalDpi="600" verticalDpi="600" orientation="portrait" paperSize="9" scale="90" r:id="rId1"/>
  <headerFooter alignWithMargins="0">
    <oddFooter>&amp;R16/&amp;P</oddFooter>
  </headerFooter>
  <colBreaks count="1" manualBreakCount="1">
    <brk id="17" max="1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A1:Z56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17" sqref="G17"/>
    </sheetView>
  </sheetViews>
  <sheetFormatPr defaultColWidth="9.140625" defaultRowHeight="12.75"/>
  <cols>
    <col min="1" max="1" width="3.140625" style="201" customWidth="1"/>
    <col min="2" max="2" width="3.28125" style="213" customWidth="1"/>
    <col min="3" max="3" width="3.57421875" style="201" customWidth="1"/>
    <col min="4" max="4" width="1.8515625" style="201" bestFit="1" customWidth="1"/>
    <col min="5" max="6" width="9.140625" style="201" customWidth="1"/>
    <col min="7" max="7" width="37.140625" style="198" customWidth="1"/>
    <col min="8" max="8" width="5.7109375" style="751" customWidth="1"/>
    <col min="9" max="9" width="10.00390625" style="751" customWidth="1"/>
    <col min="10" max="10" width="5.7109375" style="751" customWidth="1"/>
    <col min="11" max="11" width="10.00390625" style="751" customWidth="1"/>
    <col min="12" max="12" width="5.7109375" style="751" customWidth="1"/>
    <col min="13" max="13" width="10.00390625" style="751" customWidth="1"/>
    <col min="14" max="14" width="33.28125" style="344" customWidth="1"/>
    <col min="15" max="15" width="33.28125" style="751" customWidth="1"/>
    <col min="16" max="16" width="33.28125" style="609" customWidth="1"/>
    <col min="17" max="17" width="14.00390625" style="609" customWidth="1"/>
    <col min="18" max="24" width="7.00390625" style="425" customWidth="1"/>
    <col min="25" max="25" width="5.8515625" style="425" customWidth="1"/>
    <col min="26" max="26" width="17.8515625" style="387" bestFit="1" customWidth="1"/>
    <col min="27" max="16384" width="9.140625" style="198" customWidth="1"/>
  </cols>
  <sheetData>
    <row r="1" spans="1:26" ht="21.75" thickBot="1">
      <c r="A1" s="1006" t="s">
        <v>218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415"/>
      <c r="S1" s="415"/>
      <c r="T1" s="415"/>
      <c r="U1" s="415"/>
      <c r="V1" s="415"/>
      <c r="W1" s="415"/>
      <c r="X1" s="415"/>
      <c r="Y1" s="415"/>
      <c r="Z1" s="385"/>
    </row>
    <row r="2" spans="1:26" ht="21.75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  <c r="Z3" s="921"/>
    </row>
    <row r="4" spans="1:26" ht="21.75" thickBot="1">
      <c r="A4" s="968"/>
      <c r="B4" s="969"/>
      <c r="C4" s="969"/>
      <c r="D4" s="969"/>
      <c r="E4" s="969"/>
      <c r="F4" s="969"/>
      <c r="G4" s="948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5" t="s">
        <v>1098</v>
      </c>
      <c r="Z4" s="922"/>
    </row>
    <row r="5" spans="1:26" ht="21">
      <c r="A5" s="69" t="s">
        <v>153</v>
      </c>
      <c r="B5" s="80" t="s">
        <v>1099</v>
      </c>
      <c r="C5" s="80" t="s">
        <v>154</v>
      </c>
      <c r="D5" s="72"/>
      <c r="E5" s="72"/>
      <c r="F5" s="72"/>
      <c r="G5" s="72"/>
      <c r="H5" s="742"/>
      <c r="I5" s="742" t="s">
        <v>1216</v>
      </c>
      <c r="J5" s="742"/>
      <c r="K5" s="742" t="s">
        <v>1216</v>
      </c>
      <c r="L5" s="742"/>
      <c r="M5" s="742" t="s">
        <v>1216</v>
      </c>
      <c r="N5" s="123" t="s">
        <v>739</v>
      </c>
      <c r="O5" s="742" t="s">
        <v>594</v>
      </c>
      <c r="P5" s="756" t="s">
        <v>588</v>
      </c>
      <c r="Q5" s="267" t="s">
        <v>439</v>
      </c>
      <c r="R5" s="327"/>
      <c r="S5" s="327"/>
      <c r="T5" s="327" t="s">
        <v>555</v>
      </c>
      <c r="U5" s="327"/>
      <c r="V5" s="327"/>
      <c r="W5" s="327"/>
      <c r="X5" s="327"/>
      <c r="Y5" s="327"/>
      <c r="Z5" s="386" t="s">
        <v>477</v>
      </c>
    </row>
    <row r="6" spans="1:25" ht="21">
      <c r="A6" s="63"/>
      <c r="B6" s="197"/>
      <c r="C6" s="197" t="s">
        <v>155</v>
      </c>
      <c r="D6" s="71"/>
      <c r="E6" s="71"/>
      <c r="F6" s="71"/>
      <c r="G6" s="71"/>
      <c r="H6" s="743"/>
      <c r="I6" s="743"/>
      <c r="J6" s="743"/>
      <c r="K6" s="743"/>
      <c r="L6" s="743"/>
      <c r="M6" s="743"/>
      <c r="N6" s="752"/>
      <c r="O6" s="743"/>
      <c r="P6" s="757"/>
      <c r="Q6" s="577"/>
      <c r="R6" s="323"/>
      <c r="S6" s="323"/>
      <c r="T6" s="323"/>
      <c r="U6" s="323"/>
      <c r="V6" s="323"/>
      <c r="W6" s="323"/>
      <c r="X6" s="323"/>
      <c r="Y6" s="323"/>
    </row>
    <row r="7" spans="1:25" ht="21.75" thickBot="1">
      <c r="A7" s="63"/>
      <c r="B7" s="197"/>
      <c r="C7" s="197" t="s">
        <v>156</v>
      </c>
      <c r="D7" s="71"/>
      <c r="E7" s="71"/>
      <c r="F7" s="71"/>
      <c r="G7" s="71"/>
      <c r="H7" s="743"/>
      <c r="I7" s="743"/>
      <c r="J7" s="743"/>
      <c r="K7" s="743"/>
      <c r="L7" s="743"/>
      <c r="M7" s="743"/>
      <c r="N7" s="752"/>
      <c r="O7" s="743"/>
      <c r="P7" s="757"/>
      <c r="Q7" s="577"/>
      <c r="R7" s="323"/>
      <c r="S7" s="323"/>
      <c r="T7" s="323"/>
      <c r="U7" s="323"/>
      <c r="V7" s="323"/>
      <c r="W7" s="323"/>
      <c r="X7" s="323"/>
      <c r="Y7" s="323"/>
    </row>
    <row r="8" spans="1:26" ht="21">
      <c r="A8" s="69" t="s">
        <v>153</v>
      </c>
      <c r="B8" s="80" t="s">
        <v>1107</v>
      </c>
      <c r="C8" s="80" t="s">
        <v>157</v>
      </c>
      <c r="D8" s="72"/>
      <c r="E8" s="72"/>
      <c r="F8" s="72"/>
      <c r="G8" s="72"/>
      <c r="H8" s="742"/>
      <c r="I8" s="742" t="s">
        <v>1129</v>
      </c>
      <c r="J8" s="742"/>
      <c r="K8" s="742" t="s">
        <v>1129</v>
      </c>
      <c r="L8" s="742"/>
      <c r="M8" s="742" t="s">
        <v>1216</v>
      </c>
      <c r="N8" s="123" t="s">
        <v>740</v>
      </c>
      <c r="O8" s="742" t="s">
        <v>594</v>
      </c>
      <c r="P8" s="756" t="s">
        <v>588</v>
      </c>
      <c r="Q8" s="267" t="s">
        <v>439</v>
      </c>
      <c r="R8" s="327" t="s">
        <v>555</v>
      </c>
      <c r="S8" s="327"/>
      <c r="T8" s="327"/>
      <c r="U8" s="327"/>
      <c r="V8" s="327"/>
      <c r="W8" s="327"/>
      <c r="X8" s="327"/>
      <c r="Y8" s="327"/>
      <c r="Z8" s="386" t="s">
        <v>478</v>
      </c>
    </row>
    <row r="9" spans="1:25" ht="21.75" thickBot="1">
      <c r="A9" s="64"/>
      <c r="B9" s="81"/>
      <c r="C9" s="81" t="s">
        <v>158</v>
      </c>
      <c r="D9" s="73"/>
      <c r="E9" s="73"/>
      <c r="F9" s="73"/>
      <c r="G9" s="73"/>
      <c r="H9" s="744"/>
      <c r="I9" s="744"/>
      <c r="J9" s="744"/>
      <c r="K9" s="744"/>
      <c r="L9" s="744"/>
      <c r="M9" s="744"/>
      <c r="N9" s="124"/>
      <c r="O9" s="744"/>
      <c r="P9" s="758"/>
      <c r="Q9" s="257"/>
      <c r="R9" s="328"/>
      <c r="S9" s="328"/>
      <c r="T9" s="328"/>
      <c r="U9" s="328"/>
      <c r="V9" s="328"/>
      <c r="W9" s="328"/>
      <c r="X9" s="328"/>
      <c r="Y9" s="328"/>
    </row>
    <row r="10" spans="1:26" s="761" customFormat="1" ht="21">
      <c r="A10" s="69" t="s">
        <v>153</v>
      </c>
      <c r="B10" s="80" t="s">
        <v>1110</v>
      </c>
      <c r="C10" s="80" t="s">
        <v>159</v>
      </c>
      <c r="D10" s="72"/>
      <c r="E10" s="72"/>
      <c r="F10" s="72"/>
      <c r="G10" s="72"/>
      <c r="H10" s="742"/>
      <c r="I10" s="742" t="s">
        <v>1217</v>
      </c>
      <c r="J10" s="742"/>
      <c r="K10" s="742" t="s">
        <v>1217</v>
      </c>
      <c r="L10" s="742"/>
      <c r="M10" s="742" t="s">
        <v>1217</v>
      </c>
      <c r="N10" s="123" t="s">
        <v>741</v>
      </c>
      <c r="O10" s="742" t="s">
        <v>718</v>
      </c>
      <c r="P10" s="756" t="s">
        <v>588</v>
      </c>
      <c r="Q10" s="267" t="s">
        <v>439</v>
      </c>
      <c r="R10" s="327"/>
      <c r="S10" s="327"/>
      <c r="T10" s="327" t="s">
        <v>555</v>
      </c>
      <c r="U10" s="327"/>
      <c r="V10" s="327"/>
      <c r="W10" s="327"/>
      <c r="X10" s="327"/>
      <c r="Y10" s="327"/>
      <c r="Z10" s="386" t="s">
        <v>468</v>
      </c>
    </row>
    <row r="11" spans="1:26" s="761" customFormat="1" ht="21.75" thickBot="1">
      <c r="A11" s="63"/>
      <c r="B11" s="197"/>
      <c r="C11" s="197"/>
      <c r="D11" s="71"/>
      <c r="E11" s="71"/>
      <c r="F11" s="71"/>
      <c r="G11" s="71"/>
      <c r="H11" s="743"/>
      <c r="I11" s="743"/>
      <c r="J11" s="743"/>
      <c r="K11" s="743"/>
      <c r="L11" s="743"/>
      <c r="M11" s="743"/>
      <c r="N11" s="124"/>
      <c r="O11" s="744" t="s">
        <v>742</v>
      </c>
      <c r="P11" s="758"/>
      <c r="Q11" s="577"/>
      <c r="R11" s="323"/>
      <c r="S11" s="323"/>
      <c r="T11" s="323"/>
      <c r="U11" s="323"/>
      <c r="V11" s="323"/>
      <c r="W11" s="323"/>
      <c r="X11" s="323"/>
      <c r="Y11" s="323"/>
      <c r="Z11" s="386"/>
    </row>
    <row r="12" spans="1:26" ht="21">
      <c r="A12" s="69" t="s">
        <v>153</v>
      </c>
      <c r="B12" s="209" t="s">
        <v>1114</v>
      </c>
      <c r="C12" s="202" t="s">
        <v>160</v>
      </c>
      <c r="D12" s="202"/>
      <c r="E12" s="202"/>
      <c r="F12" s="202"/>
      <c r="G12" s="203"/>
      <c r="H12" s="745"/>
      <c r="I12" s="745">
        <v>4</v>
      </c>
      <c r="J12" s="745"/>
      <c r="K12" s="745">
        <v>4</v>
      </c>
      <c r="L12" s="745"/>
      <c r="M12" s="745">
        <v>5</v>
      </c>
      <c r="N12" s="753" t="s">
        <v>743</v>
      </c>
      <c r="O12" s="745" t="s">
        <v>718</v>
      </c>
      <c r="P12" s="749" t="s">
        <v>653</v>
      </c>
      <c r="Q12" s="267" t="s">
        <v>439</v>
      </c>
      <c r="R12" s="327"/>
      <c r="S12" s="327"/>
      <c r="T12" s="327" t="s">
        <v>555</v>
      </c>
      <c r="U12" s="327"/>
      <c r="V12" s="327"/>
      <c r="W12" s="327"/>
      <c r="X12" s="327"/>
      <c r="Y12" s="327"/>
      <c r="Z12" s="386" t="s">
        <v>479</v>
      </c>
    </row>
    <row r="13" spans="1:25" ht="21.75" thickBot="1">
      <c r="A13" s="204"/>
      <c r="B13" s="210"/>
      <c r="C13" s="205" t="s">
        <v>161</v>
      </c>
      <c r="D13" s="205"/>
      <c r="E13" s="205"/>
      <c r="F13" s="205"/>
      <c r="G13" s="164"/>
      <c r="H13" s="746"/>
      <c r="I13" s="746"/>
      <c r="J13" s="746"/>
      <c r="K13" s="746"/>
      <c r="L13" s="746"/>
      <c r="M13" s="746"/>
      <c r="N13" s="426"/>
      <c r="O13" s="746"/>
      <c r="P13" s="608"/>
      <c r="Q13" s="608"/>
      <c r="R13" s="426"/>
      <c r="S13" s="426"/>
      <c r="T13" s="426"/>
      <c r="U13" s="426"/>
      <c r="V13" s="426"/>
      <c r="W13" s="426"/>
      <c r="X13" s="426"/>
      <c r="Y13" s="426"/>
    </row>
    <row r="14" spans="1:26" ht="21">
      <c r="A14" s="69" t="s">
        <v>153</v>
      </c>
      <c r="B14" s="209" t="s">
        <v>1116</v>
      </c>
      <c r="C14" s="202" t="s">
        <v>162</v>
      </c>
      <c r="D14" s="202"/>
      <c r="E14" s="202"/>
      <c r="F14" s="202"/>
      <c r="G14" s="203"/>
      <c r="H14" s="745"/>
      <c r="I14" s="745">
        <v>2</v>
      </c>
      <c r="J14" s="745"/>
      <c r="K14" s="745">
        <v>3</v>
      </c>
      <c r="L14" s="745"/>
      <c r="M14" s="745">
        <v>3</v>
      </c>
      <c r="N14" s="753" t="s">
        <v>744</v>
      </c>
      <c r="O14" s="745" t="s">
        <v>718</v>
      </c>
      <c r="P14" s="749" t="s">
        <v>653</v>
      </c>
      <c r="Q14" s="267" t="s">
        <v>439</v>
      </c>
      <c r="R14" s="327"/>
      <c r="S14" s="327"/>
      <c r="T14" s="327" t="s">
        <v>555</v>
      </c>
      <c r="U14" s="327"/>
      <c r="V14" s="327"/>
      <c r="W14" s="327"/>
      <c r="X14" s="327"/>
      <c r="Y14" s="327"/>
      <c r="Z14" s="386" t="s">
        <v>472</v>
      </c>
    </row>
    <row r="15" spans="1:25" ht="21.75" thickBot="1">
      <c r="A15" s="204"/>
      <c r="B15" s="210"/>
      <c r="C15" s="205" t="s">
        <v>163</v>
      </c>
      <c r="D15" s="205"/>
      <c r="E15" s="205"/>
      <c r="F15" s="205"/>
      <c r="G15" s="164"/>
      <c r="H15" s="746"/>
      <c r="I15" s="746"/>
      <c r="J15" s="746"/>
      <c r="K15" s="746"/>
      <c r="L15" s="746"/>
      <c r="M15" s="746"/>
      <c r="N15" s="426"/>
      <c r="O15" s="746"/>
      <c r="P15" s="608"/>
      <c r="Q15" s="608"/>
      <c r="R15" s="426"/>
      <c r="S15" s="426"/>
      <c r="T15" s="426"/>
      <c r="U15" s="426"/>
      <c r="V15" s="426"/>
      <c r="W15" s="426"/>
      <c r="X15" s="426"/>
      <c r="Y15" s="426"/>
    </row>
    <row r="16" spans="1:26" ht="21.75" thickBot="1">
      <c r="A16" s="69" t="s">
        <v>153</v>
      </c>
      <c r="B16" s="211" t="s">
        <v>1118</v>
      </c>
      <c r="C16" s="206" t="s">
        <v>164</v>
      </c>
      <c r="D16" s="206"/>
      <c r="E16" s="206"/>
      <c r="F16" s="206"/>
      <c r="G16" s="130"/>
      <c r="H16" s="745"/>
      <c r="I16" s="745">
        <v>6</v>
      </c>
      <c r="J16" s="745"/>
      <c r="K16" s="745">
        <v>6</v>
      </c>
      <c r="L16" s="745"/>
      <c r="M16" s="745">
        <v>7</v>
      </c>
      <c r="N16" s="753" t="s">
        <v>745</v>
      </c>
      <c r="O16" s="745" t="s">
        <v>718</v>
      </c>
      <c r="P16" s="749" t="s">
        <v>588</v>
      </c>
      <c r="Q16" s="267" t="s">
        <v>439</v>
      </c>
      <c r="R16" s="327" t="s">
        <v>555</v>
      </c>
      <c r="S16" s="327"/>
      <c r="T16" s="327" t="s">
        <v>555</v>
      </c>
      <c r="U16" s="327" t="s">
        <v>555</v>
      </c>
      <c r="V16" s="327"/>
      <c r="W16" s="327"/>
      <c r="X16" s="327"/>
      <c r="Y16" s="327"/>
      <c r="Z16" s="386" t="s">
        <v>480</v>
      </c>
    </row>
    <row r="17" spans="1:26" ht="21.75" thickBot="1">
      <c r="A17" s="69" t="s">
        <v>153</v>
      </c>
      <c r="B17" s="211" t="s">
        <v>1120</v>
      </c>
      <c r="C17" s="206" t="s">
        <v>165</v>
      </c>
      <c r="D17" s="206"/>
      <c r="E17" s="206"/>
      <c r="F17" s="206"/>
      <c r="G17" s="130"/>
      <c r="H17" s="745"/>
      <c r="I17" s="745">
        <v>3</v>
      </c>
      <c r="J17" s="745"/>
      <c r="K17" s="745">
        <v>3</v>
      </c>
      <c r="L17" s="745"/>
      <c r="M17" s="745">
        <v>4</v>
      </c>
      <c r="N17" s="753" t="s">
        <v>746</v>
      </c>
      <c r="O17" s="745" t="s">
        <v>602</v>
      </c>
      <c r="P17" s="749" t="s">
        <v>653</v>
      </c>
      <c r="Q17" s="267" t="s">
        <v>439</v>
      </c>
      <c r="R17" s="327" t="s">
        <v>555</v>
      </c>
      <c r="S17" s="327"/>
      <c r="T17" s="327" t="s">
        <v>555</v>
      </c>
      <c r="U17" s="327" t="s">
        <v>555</v>
      </c>
      <c r="V17" s="327"/>
      <c r="W17" s="327"/>
      <c r="X17" s="327"/>
      <c r="Y17" s="327"/>
      <c r="Z17" s="386" t="s">
        <v>481</v>
      </c>
    </row>
    <row r="18" spans="1:26" ht="21.75" thickBot="1">
      <c r="A18" s="69" t="s">
        <v>153</v>
      </c>
      <c r="B18" s="211" t="s">
        <v>1122</v>
      </c>
      <c r="C18" s="206" t="s">
        <v>166</v>
      </c>
      <c r="D18" s="206"/>
      <c r="E18" s="206"/>
      <c r="F18" s="206"/>
      <c r="G18" s="130"/>
      <c r="H18" s="747"/>
      <c r="I18" s="747">
        <v>4</v>
      </c>
      <c r="J18" s="747"/>
      <c r="K18" s="747">
        <v>4</v>
      </c>
      <c r="L18" s="747"/>
      <c r="M18" s="747">
        <v>5</v>
      </c>
      <c r="N18" s="754" t="s">
        <v>747</v>
      </c>
      <c r="O18" s="747" t="s">
        <v>718</v>
      </c>
      <c r="P18" s="750" t="s">
        <v>588</v>
      </c>
      <c r="Q18" s="267" t="s">
        <v>439</v>
      </c>
      <c r="R18" s="327"/>
      <c r="S18" s="327" t="s">
        <v>555</v>
      </c>
      <c r="T18" s="327"/>
      <c r="U18" s="327"/>
      <c r="V18" s="327"/>
      <c r="W18" s="327"/>
      <c r="X18" s="327"/>
      <c r="Y18" s="327"/>
      <c r="Z18" s="386" t="s">
        <v>482</v>
      </c>
    </row>
    <row r="19" spans="1:26" s="761" customFormat="1" ht="21">
      <c r="A19" s="69" t="s">
        <v>153</v>
      </c>
      <c r="B19" s="212" t="s">
        <v>1123</v>
      </c>
      <c r="C19" s="207" t="s">
        <v>175</v>
      </c>
      <c r="D19" s="207"/>
      <c r="E19" s="207"/>
      <c r="F19" s="207"/>
      <c r="G19" s="208"/>
      <c r="H19" s="748"/>
      <c r="I19" s="748">
        <v>5</v>
      </c>
      <c r="J19" s="748"/>
      <c r="K19" s="748">
        <v>6</v>
      </c>
      <c r="L19" s="748"/>
      <c r="M19" s="748">
        <v>7</v>
      </c>
      <c r="N19" s="755" t="s">
        <v>748</v>
      </c>
      <c r="O19" s="748" t="s">
        <v>749</v>
      </c>
      <c r="P19" s="759" t="s">
        <v>618</v>
      </c>
      <c r="Q19" s="267" t="s">
        <v>439</v>
      </c>
      <c r="R19" s="327"/>
      <c r="S19" s="327"/>
      <c r="T19" s="327" t="s">
        <v>555</v>
      </c>
      <c r="U19" s="327"/>
      <c r="V19" s="327"/>
      <c r="W19" s="327"/>
      <c r="X19" s="327"/>
      <c r="Y19" s="327"/>
      <c r="Z19" s="386" t="s">
        <v>483</v>
      </c>
    </row>
    <row r="20" spans="1:26" s="761" customFormat="1" ht="21.75" thickBot="1">
      <c r="A20" s="63"/>
      <c r="B20" s="212"/>
      <c r="C20" s="207"/>
      <c r="D20" s="207"/>
      <c r="E20" s="207"/>
      <c r="F20" s="207"/>
      <c r="G20" s="208"/>
      <c r="H20" s="748"/>
      <c r="I20" s="748"/>
      <c r="J20" s="748"/>
      <c r="K20" s="748"/>
      <c r="L20" s="748"/>
      <c r="M20" s="748"/>
      <c r="N20" s="755"/>
      <c r="O20" s="748" t="s">
        <v>750</v>
      </c>
      <c r="P20" s="759"/>
      <c r="Q20" s="577"/>
      <c r="R20" s="323"/>
      <c r="S20" s="323"/>
      <c r="T20" s="323"/>
      <c r="U20" s="323"/>
      <c r="V20" s="323"/>
      <c r="W20" s="323"/>
      <c r="X20" s="323"/>
      <c r="Y20" s="323"/>
      <c r="Z20" s="386"/>
    </row>
    <row r="21" spans="1:26" ht="21.75" thickBot="1">
      <c r="A21" s="69" t="s">
        <v>153</v>
      </c>
      <c r="B21" s="209" t="s">
        <v>1131</v>
      </c>
      <c r="C21" s="202" t="s">
        <v>176</v>
      </c>
      <c r="D21" s="202"/>
      <c r="E21" s="202"/>
      <c r="F21" s="202"/>
      <c r="G21" s="203"/>
      <c r="H21" s="745"/>
      <c r="I21" s="745">
        <v>2</v>
      </c>
      <c r="J21" s="745"/>
      <c r="K21" s="745">
        <v>3</v>
      </c>
      <c r="L21" s="745"/>
      <c r="M21" s="745">
        <v>4</v>
      </c>
      <c r="N21" s="753" t="s">
        <v>751</v>
      </c>
      <c r="O21" s="745" t="s">
        <v>718</v>
      </c>
      <c r="P21" s="749" t="s">
        <v>618</v>
      </c>
      <c r="Q21" s="267" t="s">
        <v>439</v>
      </c>
      <c r="R21" s="327"/>
      <c r="S21" s="327"/>
      <c r="T21" s="327" t="s">
        <v>555</v>
      </c>
      <c r="U21" s="327"/>
      <c r="V21" s="327"/>
      <c r="W21" s="327"/>
      <c r="X21" s="327"/>
      <c r="Y21" s="327"/>
      <c r="Z21" s="386" t="s">
        <v>484</v>
      </c>
    </row>
    <row r="22" spans="1:26" s="190" customFormat="1" ht="21.75" thickBot="1">
      <c r="A22" s="204"/>
      <c r="B22" s="210"/>
      <c r="C22" s="205" t="s">
        <v>177</v>
      </c>
      <c r="D22" s="205"/>
      <c r="E22" s="205"/>
      <c r="F22" s="205"/>
      <c r="G22" s="164"/>
      <c r="H22" s="746"/>
      <c r="I22" s="746"/>
      <c r="J22" s="746"/>
      <c r="K22" s="746"/>
      <c r="L22" s="746"/>
      <c r="M22" s="746"/>
      <c r="N22" s="426"/>
      <c r="O22" s="746" t="s">
        <v>752</v>
      </c>
      <c r="P22" s="608"/>
      <c r="Q22" s="608"/>
      <c r="R22" s="426"/>
      <c r="S22" s="426"/>
      <c r="T22" s="426"/>
      <c r="U22" s="426"/>
      <c r="V22" s="426"/>
      <c r="W22" s="426"/>
      <c r="X22" s="426"/>
      <c r="Y22" s="426"/>
      <c r="Z22" s="427"/>
    </row>
    <row r="23" spans="1:26" s="190" customFormat="1" ht="21.75" thickBot="1">
      <c r="A23" s="69" t="s">
        <v>153</v>
      </c>
      <c r="B23" s="209" t="s">
        <v>1134</v>
      </c>
      <c r="C23" s="202" t="s">
        <v>178</v>
      </c>
      <c r="D23" s="202"/>
      <c r="E23" s="202"/>
      <c r="F23" s="202"/>
      <c r="G23" s="203"/>
      <c r="H23" s="745"/>
      <c r="I23" s="745">
        <v>0</v>
      </c>
      <c r="J23" s="745"/>
      <c r="K23" s="745">
        <v>4</v>
      </c>
      <c r="L23" s="745"/>
      <c r="M23" s="745">
        <v>5</v>
      </c>
      <c r="N23" s="753" t="s">
        <v>753</v>
      </c>
      <c r="O23" s="745" t="s">
        <v>640</v>
      </c>
      <c r="P23" s="749" t="s">
        <v>616</v>
      </c>
      <c r="Q23" s="267" t="s">
        <v>439</v>
      </c>
      <c r="R23" s="327"/>
      <c r="S23" s="327"/>
      <c r="T23" s="327" t="s">
        <v>555</v>
      </c>
      <c r="U23" s="327"/>
      <c r="V23" s="327"/>
      <c r="W23" s="327"/>
      <c r="X23" s="327"/>
      <c r="Y23" s="327"/>
      <c r="Z23" s="386" t="s">
        <v>485</v>
      </c>
    </row>
    <row r="24" spans="1:26" s="199" customFormat="1" ht="21.75" thickBot="1">
      <c r="A24" s="69" t="s">
        <v>153</v>
      </c>
      <c r="B24" s="211" t="s">
        <v>1135</v>
      </c>
      <c r="C24" s="206" t="s">
        <v>265</v>
      </c>
      <c r="D24" s="206"/>
      <c r="E24" s="206"/>
      <c r="F24" s="206"/>
      <c r="G24" s="130"/>
      <c r="H24" s="745"/>
      <c r="I24" s="745">
        <v>0</v>
      </c>
      <c r="J24" s="745"/>
      <c r="K24" s="745">
        <v>2</v>
      </c>
      <c r="L24" s="745"/>
      <c r="M24" s="745">
        <v>4</v>
      </c>
      <c r="N24" s="753" t="s">
        <v>754</v>
      </c>
      <c r="O24" s="745" t="s">
        <v>640</v>
      </c>
      <c r="P24" s="749" t="s">
        <v>616</v>
      </c>
      <c r="Q24" s="267" t="s">
        <v>439</v>
      </c>
      <c r="R24" s="327"/>
      <c r="S24" s="327"/>
      <c r="T24" s="327" t="s">
        <v>555</v>
      </c>
      <c r="U24" s="327"/>
      <c r="V24" s="327"/>
      <c r="W24" s="327"/>
      <c r="X24" s="327"/>
      <c r="Y24" s="327"/>
      <c r="Z24" s="386" t="s">
        <v>486</v>
      </c>
    </row>
    <row r="25" spans="1:26" s="200" customFormat="1" ht="21.75" thickBot="1">
      <c r="A25" s="69" t="s">
        <v>153</v>
      </c>
      <c r="B25" s="211" t="s">
        <v>1137</v>
      </c>
      <c r="C25" s="206" t="s">
        <v>179</v>
      </c>
      <c r="D25" s="206"/>
      <c r="E25" s="206"/>
      <c r="F25" s="206"/>
      <c r="G25" s="130"/>
      <c r="H25" s="745"/>
      <c r="I25" s="745">
        <v>2</v>
      </c>
      <c r="J25" s="745"/>
      <c r="K25" s="745">
        <v>4</v>
      </c>
      <c r="L25" s="745"/>
      <c r="M25" s="745">
        <v>5</v>
      </c>
      <c r="N25" s="753" t="s">
        <v>755</v>
      </c>
      <c r="O25" s="745" t="s">
        <v>642</v>
      </c>
      <c r="P25" s="749" t="s">
        <v>616</v>
      </c>
      <c r="Q25" s="267" t="s">
        <v>439</v>
      </c>
      <c r="R25" s="327"/>
      <c r="S25" s="327"/>
      <c r="T25" s="327" t="s">
        <v>555</v>
      </c>
      <c r="U25" s="327"/>
      <c r="V25" s="327"/>
      <c r="W25" s="327"/>
      <c r="X25" s="327"/>
      <c r="Y25" s="327"/>
      <c r="Z25" s="386" t="s">
        <v>487</v>
      </c>
    </row>
    <row r="26" spans="1:26" s="199" customFormat="1" ht="21">
      <c r="A26" s="69" t="s">
        <v>153</v>
      </c>
      <c r="B26" s="209" t="s">
        <v>799</v>
      </c>
      <c r="C26" s="202" t="s">
        <v>180</v>
      </c>
      <c r="D26" s="202"/>
      <c r="E26" s="202"/>
      <c r="F26" s="202"/>
      <c r="G26" s="203"/>
      <c r="H26" s="745"/>
      <c r="I26" s="745">
        <v>3</v>
      </c>
      <c r="J26" s="745"/>
      <c r="K26" s="745">
        <v>3</v>
      </c>
      <c r="L26" s="745"/>
      <c r="M26" s="745">
        <v>3</v>
      </c>
      <c r="N26" s="753" t="s">
        <v>756</v>
      </c>
      <c r="O26" s="745" t="s">
        <v>642</v>
      </c>
      <c r="P26" s="749" t="s">
        <v>616</v>
      </c>
      <c r="Q26" s="267" t="s">
        <v>439</v>
      </c>
      <c r="R26" s="327" t="s">
        <v>555</v>
      </c>
      <c r="S26" s="327"/>
      <c r="T26" s="327"/>
      <c r="U26" s="327"/>
      <c r="V26" s="327"/>
      <c r="W26" s="327"/>
      <c r="X26" s="327"/>
      <c r="Y26" s="327"/>
      <c r="Z26" s="386" t="s">
        <v>488</v>
      </c>
    </row>
    <row r="27" spans="1:26" s="200" customFormat="1" ht="21.75" thickBot="1">
      <c r="A27" s="204"/>
      <c r="B27" s="210"/>
      <c r="C27" s="205" t="s">
        <v>181</v>
      </c>
      <c r="D27" s="205"/>
      <c r="E27" s="205"/>
      <c r="F27" s="205"/>
      <c r="G27" s="164"/>
      <c r="H27" s="746"/>
      <c r="I27" s="746"/>
      <c r="J27" s="746"/>
      <c r="K27" s="746"/>
      <c r="L27" s="746"/>
      <c r="M27" s="746"/>
      <c r="N27" s="426"/>
      <c r="O27" s="746"/>
      <c r="P27" s="608"/>
      <c r="Q27" s="608"/>
      <c r="R27" s="426"/>
      <c r="S27" s="426"/>
      <c r="T27" s="426"/>
      <c r="U27" s="426"/>
      <c r="V27" s="426"/>
      <c r="W27" s="426"/>
      <c r="X27" s="426"/>
      <c r="Y27" s="426"/>
      <c r="Z27" s="428"/>
    </row>
    <row r="28" spans="1:26" s="190" customFormat="1" ht="21.75" thickBot="1">
      <c r="A28" s="69" t="s">
        <v>153</v>
      </c>
      <c r="B28" s="209" t="s">
        <v>801</v>
      </c>
      <c r="C28" s="202" t="s">
        <v>182</v>
      </c>
      <c r="D28" s="202"/>
      <c r="E28" s="202"/>
      <c r="F28" s="202"/>
      <c r="G28" s="203"/>
      <c r="H28" s="745"/>
      <c r="I28" s="745">
        <v>0</v>
      </c>
      <c r="J28" s="745"/>
      <c r="K28" s="745">
        <v>0</v>
      </c>
      <c r="L28" s="745"/>
      <c r="M28" s="745" t="s">
        <v>497</v>
      </c>
      <c r="N28" s="753" t="s">
        <v>757</v>
      </c>
      <c r="O28" s="745" t="s">
        <v>642</v>
      </c>
      <c r="P28" s="749" t="s">
        <v>616</v>
      </c>
      <c r="Q28" s="267" t="s">
        <v>439</v>
      </c>
      <c r="R28" s="327"/>
      <c r="S28" s="327"/>
      <c r="T28" s="327" t="s">
        <v>555</v>
      </c>
      <c r="U28" s="327" t="s">
        <v>555</v>
      </c>
      <c r="V28" s="327"/>
      <c r="W28" s="327"/>
      <c r="X28" s="327"/>
      <c r="Y28" s="327"/>
      <c r="Z28" s="386" t="s">
        <v>489</v>
      </c>
    </row>
    <row r="29" spans="1:26" s="190" customFormat="1" ht="21.75" thickBot="1">
      <c r="A29" s="204"/>
      <c r="B29" s="210"/>
      <c r="C29" s="205" t="s">
        <v>183</v>
      </c>
      <c r="D29" s="205"/>
      <c r="E29" s="205"/>
      <c r="F29" s="205"/>
      <c r="G29" s="164"/>
      <c r="H29" s="746"/>
      <c r="I29" s="746"/>
      <c r="J29" s="746"/>
      <c r="K29" s="746"/>
      <c r="L29" s="746"/>
      <c r="M29" s="746"/>
      <c r="N29" s="426"/>
      <c r="O29" s="746"/>
      <c r="P29" s="608"/>
      <c r="Q29" s="608"/>
      <c r="R29" s="426"/>
      <c r="S29" s="426"/>
      <c r="T29" s="426"/>
      <c r="U29" s="426"/>
      <c r="V29" s="426"/>
      <c r="W29" s="426"/>
      <c r="X29" s="426"/>
      <c r="Y29" s="426"/>
      <c r="Z29" s="427"/>
    </row>
    <row r="30" spans="1:26" s="199" customFormat="1" ht="21.75" thickBot="1">
      <c r="A30" s="69" t="s">
        <v>153</v>
      </c>
      <c r="B30" s="211" t="s">
        <v>803</v>
      </c>
      <c r="C30" s="206" t="s">
        <v>184</v>
      </c>
      <c r="D30" s="206"/>
      <c r="E30" s="206"/>
      <c r="F30" s="206"/>
      <c r="G30" s="130"/>
      <c r="H30" s="745"/>
      <c r="I30" s="745">
        <v>2</v>
      </c>
      <c r="J30" s="745"/>
      <c r="K30" s="745">
        <v>2</v>
      </c>
      <c r="L30" s="745"/>
      <c r="M30" s="745">
        <v>4</v>
      </c>
      <c r="N30" s="753" t="s">
        <v>758</v>
      </c>
      <c r="O30" s="745" t="s">
        <v>664</v>
      </c>
      <c r="P30" s="749" t="s">
        <v>665</v>
      </c>
      <c r="Q30" s="267" t="s">
        <v>439</v>
      </c>
      <c r="R30" s="327"/>
      <c r="S30" s="327"/>
      <c r="T30" s="327" t="s">
        <v>555</v>
      </c>
      <c r="U30" s="327"/>
      <c r="V30" s="327"/>
      <c r="W30" s="327"/>
      <c r="X30" s="327"/>
      <c r="Y30" s="327"/>
      <c r="Z30" s="386" t="s">
        <v>490</v>
      </c>
    </row>
    <row r="31" spans="1:26" s="200" customFormat="1" ht="21.75" thickBot="1">
      <c r="A31" s="69" t="s">
        <v>153</v>
      </c>
      <c r="B31" s="211" t="s">
        <v>804</v>
      </c>
      <c r="C31" s="206" t="s">
        <v>185</v>
      </c>
      <c r="D31" s="206"/>
      <c r="E31" s="206"/>
      <c r="F31" s="206"/>
      <c r="G31" s="130"/>
      <c r="H31" s="745"/>
      <c r="I31" s="745">
        <v>3</v>
      </c>
      <c r="J31" s="745"/>
      <c r="K31" s="745">
        <v>3</v>
      </c>
      <c r="L31" s="745"/>
      <c r="M31" s="745">
        <v>3</v>
      </c>
      <c r="N31" s="753" t="s">
        <v>759</v>
      </c>
      <c r="O31" s="745" t="s">
        <v>602</v>
      </c>
      <c r="P31" s="749" t="s">
        <v>618</v>
      </c>
      <c r="Q31" s="267" t="s">
        <v>439</v>
      </c>
      <c r="R31" s="327"/>
      <c r="S31" s="327"/>
      <c r="T31" s="327" t="s">
        <v>555</v>
      </c>
      <c r="U31" s="327"/>
      <c r="V31" s="327"/>
      <c r="W31" s="327"/>
      <c r="X31" s="327"/>
      <c r="Y31" s="327"/>
      <c r="Z31" s="386" t="s">
        <v>491</v>
      </c>
    </row>
    <row r="32" spans="1:26" s="199" customFormat="1" ht="21">
      <c r="A32" s="69" t="s">
        <v>153</v>
      </c>
      <c r="B32" s="209" t="s">
        <v>805</v>
      </c>
      <c r="C32" s="202" t="s">
        <v>186</v>
      </c>
      <c r="D32" s="202"/>
      <c r="E32" s="202"/>
      <c r="F32" s="202"/>
      <c r="G32" s="203"/>
      <c r="H32" s="745"/>
      <c r="I32" s="745">
        <v>2</v>
      </c>
      <c r="J32" s="745"/>
      <c r="K32" s="745">
        <v>2</v>
      </c>
      <c r="L32" s="745"/>
      <c r="M32" s="745">
        <v>2</v>
      </c>
      <c r="N32" s="753" t="s">
        <v>760</v>
      </c>
      <c r="O32" s="745" t="s">
        <v>602</v>
      </c>
      <c r="P32" s="749" t="s">
        <v>653</v>
      </c>
      <c r="Q32" s="267" t="s">
        <v>439</v>
      </c>
      <c r="R32" s="327"/>
      <c r="S32" s="327"/>
      <c r="T32" s="327" t="s">
        <v>555</v>
      </c>
      <c r="U32" s="327"/>
      <c r="V32" s="327"/>
      <c r="W32" s="327"/>
      <c r="X32" s="327"/>
      <c r="Y32" s="327"/>
      <c r="Z32" s="386" t="s">
        <v>492</v>
      </c>
    </row>
    <row r="33" spans="1:26" s="200" customFormat="1" ht="21.75" thickBot="1">
      <c r="A33" s="204"/>
      <c r="B33" s="210"/>
      <c r="C33" s="205" t="s">
        <v>187</v>
      </c>
      <c r="D33" s="205"/>
      <c r="E33" s="205"/>
      <c r="F33" s="205"/>
      <c r="G33" s="164"/>
      <c r="H33" s="746"/>
      <c r="I33" s="746"/>
      <c r="J33" s="746"/>
      <c r="K33" s="746"/>
      <c r="L33" s="746"/>
      <c r="M33" s="746"/>
      <c r="N33" s="426"/>
      <c r="O33" s="746"/>
      <c r="P33" s="608"/>
      <c r="Q33" s="608"/>
      <c r="R33" s="426"/>
      <c r="S33" s="426"/>
      <c r="T33" s="426"/>
      <c r="U33" s="426"/>
      <c r="V33" s="426"/>
      <c r="W33" s="426"/>
      <c r="X33" s="426"/>
      <c r="Y33" s="426"/>
      <c r="Z33" s="428"/>
    </row>
    <row r="34" spans="1:26" s="190" customFormat="1" ht="21.75" thickBot="1">
      <c r="A34" s="69" t="s">
        <v>153</v>
      </c>
      <c r="B34" s="209" t="s">
        <v>1071</v>
      </c>
      <c r="C34" s="202" t="s">
        <v>188</v>
      </c>
      <c r="D34" s="202"/>
      <c r="E34" s="202"/>
      <c r="F34" s="202"/>
      <c r="G34" s="203"/>
      <c r="H34" s="745"/>
      <c r="I34" s="745">
        <v>1</v>
      </c>
      <c r="J34" s="745"/>
      <c r="K34" s="745">
        <v>1</v>
      </c>
      <c r="L34" s="745"/>
      <c r="M34" s="745">
        <v>3</v>
      </c>
      <c r="N34" s="753" t="s">
        <v>761</v>
      </c>
      <c r="O34" s="745" t="s">
        <v>594</v>
      </c>
      <c r="P34" s="749" t="s">
        <v>618</v>
      </c>
      <c r="Q34" s="267" t="s">
        <v>439</v>
      </c>
      <c r="R34" s="327"/>
      <c r="S34" s="327"/>
      <c r="T34" s="327" t="s">
        <v>555</v>
      </c>
      <c r="U34" s="327" t="s">
        <v>555</v>
      </c>
      <c r="V34" s="327"/>
      <c r="W34" s="327"/>
      <c r="X34" s="327"/>
      <c r="Y34" s="327"/>
      <c r="Z34" s="386" t="s">
        <v>493</v>
      </c>
    </row>
    <row r="35" spans="1:26" s="199" customFormat="1" ht="21.75" thickBot="1">
      <c r="A35" s="204"/>
      <c r="B35" s="210"/>
      <c r="C35" s="205" t="s">
        <v>189</v>
      </c>
      <c r="D35" s="205"/>
      <c r="E35" s="205"/>
      <c r="F35" s="205"/>
      <c r="G35" s="164"/>
      <c r="H35" s="746"/>
      <c r="I35" s="746"/>
      <c r="J35" s="746"/>
      <c r="K35" s="746"/>
      <c r="L35" s="746"/>
      <c r="M35" s="746"/>
      <c r="N35" s="426"/>
      <c r="O35" s="746"/>
      <c r="P35" s="608"/>
      <c r="Q35" s="608"/>
      <c r="R35" s="426"/>
      <c r="S35" s="426"/>
      <c r="T35" s="426"/>
      <c r="U35" s="426"/>
      <c r="V35" s="426"/>
      <c r="W35" s="426"/>
      <c r="X35" s="426"/>
      <c r="Y35" s="426"/>
      <c r="Z35" s="385"/>
    </row>
    <row r="36" spans="1:26" s="200" customFormat="1" ht="21.75" thickBot="1">
      <c r="A36" s="69" t="s">
        <v>153</v>
      </c>
      <c r="B36" s="211" t="s">
        <v>983</v>
      </c>
      <c r="C36" s="206" t="s">
        <v>190</v>
      </c>
      <c r="D36" s="206"/>
      <c r="E36" s="206"/>
      <c r="F36" s="206"/>
      <c r="G36" s="130"/>
      <c r="H36" s="745"/>
      <c r="I36" s="745">
        <v>0</v>
      </c>
      <c r="J36" s="745"/>
      <c r="K36" s="745">
        <v>0</v>
      </c>
      <c r="L36" s="745"/>
      <c r="M36" s="745">
        <v>5</v>
      </c>
      <c r="N36" s="753" t="s">
        <v>762</v>
      </c>
      <c r="O36" s="745" t="s">
        <v>702</v>
      </c>
      <c r="P36" s="749" t="s">
        <v>618</v>
      </c>
      <c r="Q36" s="267" t="s">
        <v>439</v>
      </c>
      <c r="R36" s="327"/>
      <c r="S36" s="327"/>
      <c r="T36" s="327" t="s">
        <v>555</v>
      </c>
      <c r="U36" s="327"/>
      <c r="V36" s="327"/>
      <c r="W36" s="327"/>
      <c r="X36" s="327"/>
      <c r="Y36" s="327"/>
      <c r="Z36" s="386" t="s">
        <v>494</v>
      </c>
    </row>
    <row r="37" spans="1:26" s="199" customFormat="1" ht="21">
      <c r="A37" s="69" t="s">
        <v>153</v>
      </c>
      <c r="B37" s="209" t="s">
        <v>1072</v>
      </c>
      <c r="C37" s="202" t="s">
        <v>191</v>
      </c>
      <c r="D37" s="202"/>
      <c r="E37" s="202"/>
      <c r="F37" s="202"/>
      <c r="G37" s="203"/>
      <c r="H37" s="745"/>
      <c r="I37" s="745">
        <v>3</v>
      </c>
      <c r="J37" s="745"/>
      <c r="K37" s="745">
        <v>3</v>
      </c>
      <c r="L37" s="745"/>
      <c r="M37" s="745">
        <v>8</v>
      </c>
      <c r="N37" s="753" t="s">
        <v>763</v>
      </c>
      <c r="O37" s="745" t="s">
        <v>702</v>
      </c>
      <c r="P37" s="749" t="s">
        <v>588</v>
      </c>
      <c r="Q37" s="267" t="s">
        <v>439</v>
      </c>
      <c r="R37" s="327"/>
      <c r="S37" s="327"/>
      <c r="T37" s="327" t="s">
        <v>555</v>
      </c>
      <c r="U37" s="327"/>
      <c r="V37" s="327"/>
      <c r="W37" s="327"/>
      <c r="X37" s="327"/>
      <c r="Y37" s="327"/>
      <c r="Z37" s="386" t="s">
        <v>495</v>
      </c>
    </row>
    <row r="38" spans="1:26" s="200" customFormat="1" ht="21.75" thickBot="1">
      <c r="A38" s="204"/>
      <c r="B38" s="210"/>
      <c r="C38" s="205" t="s">
        <v>192</v>
      </c>
      <c r="D38" s="205"/>
      <c r="E38" s="205"/>
      <c r="F38" s="205"/>
      <c r="G38" s="164"/>
      <c r="H38" s="746"/>
      <c r="I38" s="746"/>
      <c r="J38" s="746"/>
      <c r="K38" s="746"/>
      <c r="L38" s="746"/>
      <c r="M38" s="746"/>
      <c r="N38" s="426"/>
      <c r="O38" s="746"/>
      <c r="P38" s="608"/>
      <c r="Q38" s="608"/>
      <c r="R38" s="426"/>
      <c r="S38" s="426"/>
      <c r="T38" s="426"/>
      <c r="U38" s="426"/>
      <c r="V38" s="426"/>
      <c r="W38" s="426"/>
      <c r="X38" s="426"/>
      <c r="Y38" s="426"/>
      <c r="Z38" s="428"/>
    </row>
    <row r="39" spans="1:26" s="190" customFormat="1" ht="21.75" thickBot="1">
      <c r="A39" s="69" t="s">
        <v>153</v>
      </c>
      <c r="B39" s="209" t="s">
        <v>206</v>
      </c>
      <c r="C39" s="202" t="s">
        <v>193</v>
      </c>
      <c r="D39" s="202"/>
      <c r="E39" s="202"/>
      <c r="F39" s="202"/>
      <c r="G39" s="203"/>
      <c r="H39" s="745"/>
      <c r="I39" s="745">
        <v>3</v>
      </c>
      <c r="J39" s="745"/>
      <c r="K39" s="745">
        <v>3</v>
      </c>
      <c r="L39" s="745"/>
      <c r="M39" s="745">
        <v>3</v>
      </c>
      <c r="N39" s="753" t="s">
        <v>764</v>
      </c>
      <c r="O39" s="745" t="s">
        <v>765</v>
      </c>
      <c r="P39" s="749" t="s">
        <v>653</v>
      </c>
      <c r="Q39" s="267" t="s">
        <v>439</v>
      </c>
      <c r="R39" s="327" t="s">
        <v>555</v>
      </c>
      <c r="S39" s="327"/>
      <c r="T39" s="327" t="s">
        <v>555</v>
      </c>
      <c r="U39" s="327" t="s">
        <v>555</v>
      </c>
      <c r="V39" s="327"/>
      <c r="W39" s="327"/>
      <c r="X39" s="327"/>
      <c r="Y39" s="327"/>
      <c r="Z39" s="386" t="s">
        <v>447</v>
      </c>
    </row>
    <row r="40" spans="1:26" s="190" customFormat="1" ht="21.75" thickBot="1">
      <c r="A40" s="204"/>
      <c r="B40" s="210"/>
      <c r="C40" s="205" t="s">
        <v>194</v>
      </c>
      <c r="D40" s="205"/>
      <c r="E40" s="205"/>
      <c r="F40" s="205"/>
      <c r="G40" s="164"/>
      <c r="H40" s="746"/>
      <c r="I40" s="746"/>
      <c r="J40" s="746"/>
      <c r="K40" s="746"/>
      <c r="L40" s="746"/>
      <c r="M40" s="746"/>
      <c r="N40" s="426"/>
      <c r="O40" s="746"/>
      <c r="P40" s="608"/>
      <c r="Q40" s="608"/>
      <c r="R40" s="426"/>
      <c r="S40" s="426"/>
      <c r="T40" s="426"/>
      <c r="U40" s="426"/>
      <c r="V40" s="426"/>
      <c r="W40" s="426"/>
      <c r="X40" s="426"/>
      <c r="Y40" s="426"/>
      <c r="Z40" s="427"/>
    </row>
    <row r="41" spans="1:26" s="199" customFormat="1" ht="21.75" thickBot="1">
      <c r="A41" s="69" t="s">
        <v>153</v>
      </c>
      <c r="B41" s="211" t="s">
        <v>1073</v>
      </c>
      <c r="C41" s="206" t="s">
        <v>195</v>
      </c>
      <c r="D41" s="206"/>
      <c r="E41" s="206"/>
      <c r="F41" s="206"/>
      <c r="G41" s="130"/>
      <c r="H41" s="745"/>
      <c r="I41" s="745">
        <v>4</v>
      </c>
      <c r="J41" s="745"/>
      <c r="K41" s="745">
        <v>4</v>
      </c>
      <c r="L41" s="745"/>
      <c r="M41" s="745">
        <v>2</v>
      </c>
      <c r="N41" s="753" t="s">
        <v>766</v>
      </c>
      <c r="O41" s="745" t="s">
        <v>654</v>
      </c>
      <c r="P41" s="749" t="s">
        <v>588</v>
      </c>
      <c r="Q41" s="267" t="s">
        <v>439</v>
      </c>
      <c r="R41" s="327" t="s">
        <v>555</v>
      </c>
      <c r="S41" s="327"/>
      <c r="T41" s="327" t="s">
        <v>555</v>
      </c>
      <c r="U41" s="327"/>
      <c r="V41" s="327"/>
      <c r="W41" s="327"/>
      <c r="X41" s="327"/>
      <c r="Y41" s="327"/>
      <c r="Z41" s="386" t="s">
        <v>496</v>
      </c>
    </row>
    <row r="42" spans="1:26" s="199" customFormat="1" ht="21">
      <c r="A42" s="69" t="s">
        <v>153</v>
      </c>
      <c r="B42" s="209" t="s">
        <v>1080</v>
      </c>
      <c r="C42" s="202" t="s">
        <v>196</v>
      </c>
      <c r="D42" s="202"/>
      <c r="E42" s="202"/>
      <c r="F42" s="202"/>
      <c r="G42" s="203"/>
      <c r="H42" s="745"/>
      <c r="I42" s="745">
        <v>4</v>
      </c>
      <c r="J42" s="745"/>
      <c r="K42" s="745">
        <v>3</v>
      </c>
      <c r="L42" s="745"/>
      <c r="M42" s="745">
        <v>3</v>
      </c>
      <c r="N42" s="753" t="s">
        <v>767</v>
      </c>
      <c r="O42" s="745" t="s">
        <v>700</v>
      </c>
      <c r="P42" s="749" t="s">
        <v>588</v>
      </c>
      <c r="Q42" s="267" t="s">
        <v>439</v>
      </c>
      <c r="R42" s="327" t="s">
        <v>555</v>
      </c>
      <c r="S42" s="327"/>
      <c r="T42" s="327" t="s">
        <v>555</v>
      </c>
      <c r="U42" s="327"/>
      <c r="V42" s="327"/>
      <c r="W42" s="327"/>
      <c r="X42" s="327"/>
      <c r="Y42" s="327"/>
      <c r="Z42" s="386" t="s">
        <v>532</v>
      </c>
    </row>
    <row r="43" spans="1:26" s="761" customFormat="1" ht="21.75" thickBot="1">
      <c r="A43" s="63"/>
      <c r="B43" s="212"/>
      <c r="C43" s="207"/>
      <c r="D43" s="207"/>
      <c r="E43" s="207"/>
      <c r="F43" s="207"/>
      <c r="G43" s="208"/>
      <c r="H43" s="748"/>
      <c r="I43" s="748"/>
      <c r="J43" s="748"/>
      <c r="K43" s="748"/>
      <c r="L43" s="748"/>
      <c r="M43" s="748"/>
      <c r="N43" s="426"/>
      <c r="O43" s="746" t="s">
        <v>635</v>
      </c>
      <c r="P43" s="608"/>
      <c r="Q43" s="577"/>
      <c r="R43" s="323"/>
      <c r="S43" s="323"/>
      <c r="T43" s="323"/>
      <c r="U43" s="323"/>
      <c r="V43" s="323"/>
      <c r="W43" s="323"/>
      <c r="X43" s="323"/>
      <c r="Y43" s="323"/>
      <c r="Z43" s="386"/>
    </row>
    <row r="44" spans="1:26" s="190" customFormat="1" ht="21.75" thickBot="1">
      <c r="A44" s="69" t="s">
        <v>153</v>
      </c>
      <c r="B44" s="209" t="s">
        <v>1081</v>
      </c>
      <c r="C44" s="202" t="s">
        <v>197</v>
      </c>
      <c r="D44" s="202"/>
      <c r="E44" s="202"/>
      <c r="F44" s="202"/>
      <c r="G44" s="203"/>
      <c r="H44" s="745"/>
      <c r="I44" s="745">
        <v>2</v>
      </c>
      <c r="J44" s="745"/>
      <c r="K44" s="745">
        <v>2</v>
      </c>
      <c r="L44" s="745"/>
      <c r="M44" s="745">
        <v>3</v>
      </c>
      <c r="N44" s="753" t="s">
        <v>768</v>
      </c>
      <c r="O44" s="745" t="s">
        <v>702</v>
      </c>
      <c r="P44" s="749" t="s">
        <v>665</v>
      </c>
      <c r="Q44" s="267" t="s">
        <v>439</v>
      </c>
      <c r="R44" s="327"/>
      <c r="S44" s="327" t="s">
        <v>555</v>
      </c>
      <c r="T44" s="327"/>
      <c r="U44" s="327"/>
      <c r="V44" s="327"/>
      <c r="W44" s="327"/>
      <c r="X44" s="327"/>
      <c r="Y44" s="327"/>
      <c r="Z44" s="386" t="s">
        <v>533</v>
      </c>
    </row>
    <row r="45" spans="1:26" s="190" customFormat="1" ht="21.75" thickBot="1">
      <c r="A45" s="69" t="s">
        <v>153</v>
      </c>
      <c r="B45" s="209" t="s">
        <v>1089</v>
      </c>
      <c r="C45" s="202" t="s">
        <v>198</v>
      </c>
      <c r="D45" s="202"/>
      <c r="E45" s="202"/>
      <c r="F45" s="202"/>
      <c r="G45" s="203"/>
      <c r="H45" s="745"/>
      <c r="I45" s="745">
        <v>7</v>
      </c>
      <c r="J45" s="745"/>
      <c r="K45" s="745">
        <v>7</v>
      </c>
      <c r="L45" s="745"/>
      <c r="M45" s="745">
        <v>7</v>
      </c>
      <c r="N45" s="753" t="s">
        <v>769</v>
      </c>
      <c r="O45" s="745" t="s">
        <v>786</v>
      </c>
      <c r="P45" s="749" t="s">
        <v>653</v>
      </c>
      <c r="Q45" s="267" t="s">
        <v>439</v>
      </c>
      <c r="R45" s="327"/>
      <c r="S45" s="327"/>
      <c r="T45" s="327" t="s">
        <v>555</v>
      </c>
      <c r="U45" s="327"/>
      <c r="V45" s="327"/>
      <c r="W45" s="327"/>
      <c r="X45" s="327"/>
      <c r="Y45" s="327"/>
      <c r="Z45" s="386" t="s">
        <v>534</v>
      </c>
    </row>
    <row r="46" spans="1:26" s="199" customFormat="1" ht="21.75" thickBot="1">
      <c r="A46" s="204"/>
      <c r="B46" s="210"/>
      <c r="C46" s="205" t="s">
        <v>199</v>
      </c>
      <c r="D46" s="205"/>
      <c r="E46" s="205"/>
      <c r="F46" s="205"/>
      <c r="G46" s="164"/>
      <c r="H46" s="746"/>
      <c r="I46" s="746"/>
      <c r="J46" s="746"/>
      <c r="K46" s="746"/>
      <c r="L46" s="746"/>
      <c r="M46" s="746"/>
      <c r="N46" s="426"/>
      <c r="O46" s="746" t="s">
        <v>750</v>
      </c>
      <c r="P46" s="608"/>
      <c r="Q46" s="608"/>
      <c r="R46" s="426"/>
      <c r="S46" s="426"/>
      <c r="T46" s="426"/>
      <c r="U46" s="426"/>
      <c r="V46" s="426"/>
      <c r="W46" s="426"/>
      <c r="X46" s="426"/>
      <c r="Y46" s="426"/>
      <c r="Z46" s="385"/>
    </row>
    <row r="47" spans="1:26" s="200" customFormat="1" ht="21.75" thickBot="1">
      <c r="A47" s="69" t="s">
        <v>153</v>
      </c>
      <c r="B47" s="211" t="s">
        <v>969</v>
      </c>
      <c r="C47" s="206" t="s">
        <v>200</v>
      </c>
      <c r="D47" s="206"/>
      <c r="E47" s="206"/>
      <c r="F47" s="206"/>
      <c r="G47" s="130"/>
      <c r="H47" s="745"/>
      <c r="I47" s="745">
        <v>4</v>
      </c>
      <c r="J47" s="745"/>
      <c r="K47" s="745">
        <v>4</v>
      </c>
      <c r="L47" s="745"/>
      <c r="M47" s="745">
        <v>4</v>
      </c>
      <c r="N47" s="753" t="s">
        <v>770</v>
      </c>
      <c r="O47" s="745" t="s">
        <v>594</v>
      </c>
      <c r="P47" s="749" t="s">
        <v>588</v>
      </c>
      <c r="Q47" s="267" t="s">
        <v>439</v>
      </c>
      <c r="R47" s="327" t="s">
        <v>555</v>
      </c>
      <c r="S47" s="327"/>
      <c r="T47" s="327" t="s">
        <v>555</v>
      </c>
      <c r="U47" s="327"/>
      <c r="V47" s="327"/>
      <c r="W47" s="327"/>
      <c r="X47" s="327"/>
      <c r="Y47" s="327"/>
      <c r="Z47" s="386" t="s">
        <v>535</v>
      </c>
    </row>
    <row r="48" spans="1:26" s="190" customFormat="1" ht="21.75" thickBot="1">
      <c r="A48" s="69" t="s">
        <v>153</v>
      </c>
      <c r="B48" s="211" t="s">
        <v>1090</v>
      </c>
      <c r="C48" s="206" t="s">
        <v>201</v>
      </c>
      <c r="D48" s="206"/>
      <c r="E48" s="206"/>
      <c r="F48" s="206"/>
      <c r="G48" s="130"/>
      <c r="H48" s="745"/>
      <c r="I48" s="745">
        <v>0</v>
      </c>
      <c r="J48" s="745"/>
      <c r="K48" s="745">
        <v>0</v>
      </c>
      <c r="L48" s="745"/>
      <c r="M48" s="745">
        <v>0</v>
      </c>
      <c r="N48" s="753" t="s">
        <v>771</v>
      </c>
      <c r="O48" s="745" t="s">
        <v>660</v>
      </c>
      <c r="P48" s="749" t="s">
        <v>653</v>
      </c>
      <c r="Q48" s="267" t="s">
        <v>439</v>
      </c>
      <c r="R48" s="327"/>
      <c r="S48" s="327"/>
      <c r="T48" s="327" t="s">
        <v>555</v>
      </c>
      <c r="U48" s="327"/>
      <c r="V48" s="327"/>
      <c r="W48" s="327"/>
      <c r="X48" s="327"/>
      <c r="Y48" s="327"/>
      <c r="Z48" s="386" t="s">
        <v>536</v>
      </c>
    </row>
    <row r="49" spans="1:26" s="190" customFormat="1" ht="21.75" thickBot="1">
      <c r="A49" s="69" t="s">
        <v>153</v>
      </c>
      <c r="B49" s="209" t="s">
        <v>207</v>
      </c>
      <c r="C49" s="202" t="s">
        <v>202</v>
      </c>
      <c r="D49" s="202"/>
      <c r="E49" s="202"/>
      <c r="F49" s="202"/>
      <c r="G49" s="203"/>
      <c r="H49" s="745"/>
      <c r="I49" s="745">
        <v>5</v>
      </c>
      <c r="J49" s="745"/>
      <c r="K49" s="745">
        <v>5</v>
      </c>
      <c r="L49" s="745"/>
      <c r="M49" s="745">
        <v>6</v>
      </c>
      <c r="N49" s="753" t="s">
        <v>772</v>
      </c>
      <c r="O49" s="745" t="s">
        <v>702</v>
      </c>
      <c r="P49" s="749" t="s">
        <v>616</v>
      </c>
      <c r="Q49" s="267" t="s">
        <v>439</v>
      </c>
      <c r="R49" s="327" t="s">
        <v>555</v>
      </c>
      <c r="S49" s="327"/>
      <c r="T49" s="327" t="s">
        <v>555</v>
      </c>
      <c r="U49" s="327"/>
      <c r="V49" s="327"/>
      <c r="W49" s="327"/>
      <c r="X49" s="327"/>
      <c r="Y49" s="327"/>
      <c r="Z49" s="386" t="s">
        <v>537</v>
      </c>
    </row>
    <row r="50" spans="1:26" s="227" customFormat="1" ht="21.75" thickBot="1">
      <c r="A50" s="204"/>
      <c r="B50" s="210"/>
      <c r="C50" s="205" t="s">
        <v>203</v>
      </c>
      <c r="D50" s="205"/>
      <c r="E50" s="205"/>
      <c r="F50" s="205"/>
      <c r="G50" s="164"/>
      <c r="H50" s="746"/>
      <c r="I50" s="746"/>
      <c r="J50" s="746"/>
      <c r="K50" s="746"/>
      <c r="L50" s="746"/>
      <c r="M50" s="746"/>
      <c r="N50" s="426"/>
      <c r="O50" s="746"/>
      <c r="P50" s="608"/>
      <c r="Q50" s="608"/>
      <c r="R50" s="426"/>
      <c r="S50" s="426"/>
      <c r="T50" s="426"/>
      <c r="U50" s="426"/>
      <c r="V50" s="426"/>
      <c r="W50" s="426"/>
      <c r="X50" s="426"/>
      <c r="Y50" s="426"/>
      <c r="Z50" s="427"/>
    </row>
    <row r="51" spans="1:26" ht="21.75" thickBot="1">
      <c r="A51" s="69" t="s">
        <v>153</v>
      </c>
      <c r="B51" s="211" t="s">
        <v>208</v>
      </c>
      <c r="C51" s="206" t="s">
        <v>204</v>
      </c>
      <c r="D51" s="206"/>
      <c r="E51" s="206"/>
      <c r="F51" s="206"/>
      <c r="G51" s="130"/>
      <c r="H51" s="745"/>
      <c r="I51" s="745">
        <v>5</v>
      </c>
      <c r="J51" s="745"/>
      <c r="K51" s="745">
        <v>5</v>
      </c>
      <c r="L51" s="745"/>
      <c r="M51" s="745">
        <v>4</v>
      </c>
      <c r="N51" s="753" t="s">
        <v>773</v>
      </c>
      <c r="O51" s="745" t="s">
        <v>702</v>
      </c>
      <c r="P51" s="749" t="s">
        <v>616</v>
      </c>
      <c r="Q51" s="267" t="s">
        <v>439</v>
      </c>
      <c r="R51" s="327" t="s">
        <v>555</v>
      </c>
      <c r="S51" s="327"/>
      <c r="T51" s="327" t="s">
        <v>555</v>
      </c>
      <c r="U51" s="327"/>
      <c r="V51" s="327"/>
      <c r="W51" s="327"/>
      <c r="X51" s="327"/>
      <c r="Y51" s="327"/>
      <c r="Z51" s="386" t="s">
        <v>538</v>
      </c>
    </row>
    <row r="52" spans="1:26" ht="21.75" thickBot="1">
      <c r="A52" s="68" t="s">
        <v>153</v>
      </c>
      <c r="B52" s="211" t="s">
        <v>209</v>
      </c>
      <c r="C52" s="206" t="s">
        <v>205</v>
      </c>
      <c r="D52" s="206"/>
      <c r="E52" s="206"/>
      <c r="F52" s="206"/>
      <c r="G52" s="130"/>
      <c r="H52" s="747"/>
      <c r="I52" s="747">
        <v>0</v>
      </c>
      <c r="J52" s="747"/>
      <c r="K52" s="747">
        <v>1</v>
      </c>
      <c r="L52" s="747"/>
      <c r="M52" s="747">
        <v>5</v>
      </c>
      <c r="N52" s="754" t="s">
        <v>774</v>
      </c>
      <c r="O52" s="747" t="s">
        <v>702</v>
      </c>
      <c r="P52" s="750" t="s">
        <v>653</v>
      </c>
      <c r="Q52" s="477" t="s">
        <v>439</v>
      </c>
      <c r="R52" s="317"/>
      <c r="S52" s="317" t="s">
        <v>555</v>
      </c>
      <c r="T52" s="317"/>
      <c r="U52" s="317"/>
      <c r="V52" s="317"/>
      <c r="W52" s="317"/>
      <c r="X52" s="317"/>
      <c r="Y52" s="317"/>
      <c r="Z52" s="386" t="s">
        <v>539</v>
      </c>
    </row>
    <row r="53" spans="1:26" ht="21.75" thickBot="1">
      <c r="A53" s="68" t="s">
        <v>153</v>
      </c>
      <c r="B53" s="211" t="s">
        <v>304</v>
      </c>
      <c r="C53" s="206" t="s">
        <v>305</v>
      </c>
      <c r="D53" s="206"/>
      <c r="E53" s="206"/>
      <c r="F53" s="206"/>
      <c r="G53" s="130"/>
      <c r="H53" s="747"/>
      <c r="I53" s="747">
        <v>2</v>
      </c>
      <c r="J53" s="747"/>
      <c r="K53" s="747">
        <v>2</v>
      </c>
      <c r="L53" s="747"/>
      <c r="M53" s="747">
        <v>2</v>
      </c>
      <c r="N53" s="754" t="s">
        <v>775</v>
      </c>
      <c r="O53" s="747" t="s">
        <v>664</v>
      </c>
      <c r="P53" s="750" t="s">
        <v>776</v>
      </c>
      <c r="Q53" s="477" t="s">
        <v>439</v>
      </c>
      <c r="R53" s="317" t="s">
        <v>555</v>
      </c>
      <c r="S53" s="317"/>
      <c r="T53" s="317" t="s">
        <v>555</v>
      </c>
      <c r="U53" s="317" t="s">
        <v>555</v>
      </c>
      <c r="V53" s="317"/>
      <c r="W53" s="317"/>
      <c r="X53" s="317"/>
      <c r="Y53" s="317"/>
      <c r="Z53" s="386" t="s">
        <v>540</v>
      </c>
    </row>
    <row r="54" spans="1:26" ht="21.75" thickBot="1">
      <c r="A54" s="68" t="s">
        <v>153</v>
      </c>
      <c r="B54" s="211" t="s">
        <v>541</v>
      </c>
      <c r="C54" s="206" t="s">
        <v>542</v>
      </c>
      <c r="D54" s="206"/>
      <c r="E54" s="206"/>
      <c r="F54" s="206"/>
      <c r="G54" s="130"/>
      <c r="H54" s="747"/>
      <c r="I54" s="747" t="s">
        <v>497</v>
      </c>
      <c r="J54" s="747"/>
      <c r="K54" s="747" t="s">
        <v>497</v>
      </c>
      <c r="L54" s="747"/>
      <c r="M54" s="747" t="s">
        <v>497</v>
      </c>
      <c r="N54" s="317" t="s">
        <v>777</v>
      </c>
      <c r="O54" s="747" t="s">
        <v>702</v>
      </c>
      <c r="P54" s="749" t="s">
        <v>616</v>
      </c>
      <c r="Q54" s="477" t="s">
        <v>439</v>
      </c>
      <c r="R54" s="317"/>
      <c r="S54" s="317" t="s">
        <v>555</v>
      </c>
      <c r="T54" s="317"/>
      <c r="U54" s="317"/>
      <c r="V54" s="317"/>
      <c r="W54" s="317"/>
      <c r="X54" s="317"/>
      <c r="Y54" s="317"/>
      <c r="Z54" s="386" t="s">
        <v>543</v>
      </c>
    </row>
    <row r="55" spans="14:16" ht="21">
      <c r="N55" s="198"/>
      <c r="O55" s="760"/>
      <c r="P55" s="741"/>
    </row>
    <row r="56" spans="14:16" ht="21">
      <c r="N56" s="198"/>
      <c r="O56" s="760"/>
      <c r="P56" s="741"/>
    </row>
  </sheetData>
  <mergeCells count="10">
    <mergeCell ref="A1:Q1"/>
    <mergeCell ref="A2:G4"/>
    <mergeCell ref="Q2:Q4"/>
    <mergeCell ref="Z2:Z4"/>
    <mergeCell ref="R2:Y3"/>
    <mergeCell ref="H2:M2"/>
    <mergeCell ref="H3:I3"/>
    <mergeCell ref="J3:K3"/>
    <mergeCell ref="L3:M3"/>
    <mergeCell ref="N2:P3"/>
  </mergeCells>
  <printOptions/>
  <pageMargins left="0.17" right="0.18" top="0.18" bottom="0.17" header="0.5" footer="0.5"/>
  <pageSetup horizontalDpi="600" verticalDpi="600" orientation="portrait" paperSize="9" scale="68" r:id="rId1"/>
  <headerFooter alignWithMargins="0">
    <oddFooter>&amp;R17/&amp;P</oddFooter>
  </headerFooter>
  <rowBreaks count="1" manualBreakCount="1">
    <brk id="50" max="255" man="1"/>
  </rowBreaks>
  <colBreaks count="1" manualBreakCount="1">
    <brk id="17" max="5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13"/>
  </sheetPr>
  <dimension ref="A1:Y74"/>
  <sheetViews>
    <sheetView view="pageBreakPreview" zoomScaleSheetLayoutView="100" workbookViewId="0" topLeftCell="A1">
      <pane xSplit="7" ySplit="4" topLeftCell="H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4" sqref="M14"/>
    </sheetView>
  </sheetViews>
  <sheetFormatPr defaultColWidth="9.140625" defaultRowHeight="12.75"/>
  <cols>
    <col min="1" max="6" width="3.7109375" style="0" customWidth="1"/>
    <col min="7" max="7" width="37.421875" style="0" customWidth="1"/>
    <col min="8" max="11" width="9.140625" style="381" customWidth="1"/>
    <col min="12" max="12" width="9.140625" style="719" customWidth="1"/>
    <col min="13" max="13" width="9.140625" style="381" customWidth="1"/>
    <col min="14" max="14" width="32.421875" style="767" customWidth="1"/>
    <col min="15" max="15" width="32.421875" style="739" customWidth="1"/>
    <col min="16" max="16" width="32.421875" style="767" customWidth="1"/>
    <col min="17" max="17" width="15.421875" style="610" bestFit="1" customWidth="1"/>
  </cols>
  <sheetData>
    <row r="1" spans="1:25" ht="21.75" thickBot="1">
      <c r="A1" s="964" t="s">
        <v>219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168"/>
      <c r="S1" s="168"/>
      <c r="T1" s="168"/>
      <c r="U1" s="168"/>
      <c r="V1" s="168"/>
      <c r="W1" s="168"/>
      <c r="X1" s="168"/>
      <c r="Y1" s="168"/>
    </row>
    <row r="2" spans="1:25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2"/>
    </row>
    <row r="3" spans="1:25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4"/>
    </row>
    <row r="4" spans="1:25" ht="21.75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</row>
    <row r="5" spans="1:25" ht="21" customHeight="1">
      <c r="A5" s="109" t="s">
        <v>217</v>
      </c>
      <c r="B5" s="83" t="s">
        <v>1099</v>
      </c>
      <c r="C5" s="956" t="s">
        <v>827</v>
      </c>
      <c r="D5" s="956"/>
      <c r="E5" s="956"/>
      <c r="F5" s="956"/>
      <c r="G5" s="956"/>
      <c r="H5" s="472"/>
      <c r="I5" s="623" t="s">
        <v>497</v>
      </c>
      <c r="J5" s="472"/>
      <c r="K5" s="623">
        <v>1</v>
      </c>
      <c r="L5" s="623"/>
      <c r="M5" s="623" t="s">
        <v>497</v>
      </c>
      <c r="N5" s="623" t="s">
        <v>778</v>
      </c>
      <c r="O5" s="734" t="s">
        <v>779</v>
      </c>
      <c r="P5" s="623" t="s">
        <v>618</v>
      </c>
      <c r="Q5" s="292" t="s">
        <v>430</v>
      </c>
      <c r="R5" s="367"/>
      <c r="S5" s="367" t="s">
        <v>555</v>
      </c>
      <c r="T5" s="367"/>
      <c r="U5" s="367"/>
      <c r="V5" s="367"/>
      <c r="W5" s="367"/>
      <c r="X5" s="367"/>
      <c r="Y5" s="367"/>
    </row>
    <row r="6" spans="1:25" ht="21.75" customHeight="1" thickBot="1">
      <c r="A6" s="62"/>
      <c r="B6" s="78"/>
      <c r="C6" s="963" t="s">
        <v>828</v>
      </c>
      <c r="D6" s="963"/>
      <c r="E6" s="963"/>
      <c r="F6" s="963"/>
      <c r="G6" s="963"/>
      <c r="H6" s="475"/>
      <c r="I6" s="625"/>
      <c r="J6" s="475"/>
      <c r="K6" s="625"/>
      <c r="L6" s="625"/>
      <c r="M6" s="475"/>
      <c r="N6" s="625"/>
      <c r="O6" s="504"/>
      <c r="P6" s="625"/>
      <c r="Q6" s="481"/>
      <c r="R6" s="319"/>
      <c r="S6" s="319"/>
      <c r="T6" s="319"/>
      <c r="U6" s="319"/>
      <c r="V6" s="319"/>
      <c r="W6" s="319"/>
      <c r="X6" s="319"/>
      <c r="Y6" s="319"/>
    </row>
    <row r="7" spans="1:25" ht="21.75" customHeight="1" thickBot="1">
      <c r="A7" s="102"/>
      <c r="B7" s="43" t="s">
        <v>217</v>
      </c>
      <c r="C7" s="43" t="s">
        <v>1099</v>
      </c>
      <c r="D7" s="44" t="s">
        <v>1101</v>
      </c>
      <c r="E7" s="958" t="s">
        <v>829</v>
      </c>
      <c r="F7" s="958"/>
      <c r="G7" s="958"/>
      <c r="H7" s="473"/>
      <c r="I7" s="718" t="s">
        <v>497</v>
      </c>
      <c r="J7" s="473"/>
      <c r="K7" s="718" t="s">
        <v>497</v>
      </c>
      <c r="L7" s="718"/>
      <c r="M7" s="718" t="s">
        <v>497</v>
      </c>
      <c r="N7" s="718"/>
      <c r="O7" s="762"/>
      <c r="P7" s="718"/>
      <c r="Q7" s="592" t="s">
        <v>439</v>
      </c>
      <c r="R7" s="369"/>
      <c r="S7" s="369"/>
      <c r="T7" s="369"/>
      <c r="U7" s="369"/>
      <c r="V7" s="369"/>
      <c r="W7" s="369"/>
      <c r="X7" s="369"/>
      <c r="Y7" s="369"/>
    </row>
    <row r="8" spans="1:25" ht="21.75" customHeight="1" thickBot="1">
      <c r="A8" s="102"/>
      <c r="B8" s="43" t="s">
        <v>217</v>
      </c>
      <c r="C8" s="43" t="s">
        <v>1099</v>
      </c>
      <c r="D8" s="44" t="s">
        <v>1104</v>
      </c>
      <c r="E8" s="958" t="s">
        <v>830</v>
      </c>
      <c r="F8" s="958"/>
      <c r="G8" s="958"/>
      <c r="H8" s="473"/>
      <c r="I8" s="718" t="s">
        <v>497</v>
      </c>
      <c r="J8" s="473"/>
      <c r="K8" s="718" t="s">
        <v>497</v>
      </c>
      <c r="L8" s="718"/>
      <c r="M8" s="718" t="s">
        <v>497</v>
      </c>
      <c r="N8" s="718"/>
      <c r="O8" s="762"/>
      <c r="P8" s="718"/>
      <c r="Q8" s="592" t="s">
        <v>439</v>
      </c>
      <c r="R8" s="369"/>
      <c r="S8" s="369"/>
      <c r="T8" s="369"/>
      <c r="U8" s="369"/>
      <c r="V8" s="369"/>
      <c r="W8" s="369"/>
      <c r="X8" s="369"/>
      <c r="Y8" s="369"/>
    </row>
    <row r="9" spans="1:25" ht="21.75" customHeight="1" thickBot="1">
      <c r="A9" s="102"/>
      <c r="B9" s="43" t="s">
        <v>217</v>
      </c>
      <c r="C9" s="43" t="s">
        <v>1099</v>
      </c>
      <c r="D9" s="44" t="s">
        <v>1108</v>
      </c>
      <c r="E9" s="958" t="s">
        <v>831</v>
      </c>
      <c r="F9" s="958"/>
      <c r="G9" s="958"/>
      <c r="H9" s="473"/>
      <c r="I9" s="718" t="s">
        <v>497</v>
      </c>
      <c r="J9" s="473"/>
      <c r="K9" s="718">
        <v>1</v>
      </c>
      <c r="L9" s="718"/>
      <c r="M9" s="718" t="s">
        <v>497</v>
      </c>
      <c r="N9" s="718"/>
      <c r="O9" s="762"/>
      <c r="P9" s="718"/>
      <c r="Q9" s="592" t="s">
        <v>439</v>
      </c>
      <c r="R9" s="369"/>
      <c r="S9" s="369"/>
      <c r="T9" s="369"/>
      <c r="U9" s="369"/>
      <c r="V9" s="369"/>
      <c r="W9" s="369"/>
      <c r="X9" s="369"/>
      <c r="Y9" s="369"/>
    </row>
    <row r="10" spans="1:25" ht="21.75" customHeight="1" thickBot="1">
      <c r="A10" s="102"/>
      <c r="B10" s="43" t="s">
        <v>217</v>
      </c>
      <c r="C10" s="43" t="s">
        <v>1099</v>
      </c>
      <c r="D10" s="44" t="s">
        <v>1129</v>
      </c>
      <c r="E10" s="958" t="s">
        <v>832</v>
      </c>
      <c r="F10" s="958"/>
      <c r="G10" s="958"/>
      <c r="H10" s="473"/>
      <c r="I10" s="718" t="s">
        <v>497</v>
      </c>
      <c r="J10" s="473"/>
      <c r="K10" s="718" t="s">
        <v>497</v>
      </c>
      <c r="L10" s="718"/>
      <c r="M10" s="718" t="s">
        <v>497</v>
      </c>
      <c r="N10" s="718"/>
      <c r="O10" s="762"/>
      <c r="P10" s="718"/>
      <c r="Q10" s="592" t="s">
        <v>439</v>
      </c>
      <c r="R10" s="369"/>
      <c r="S10" s="369"/>
      <c r="T10" s="369"/>
      <c r="U10" s="369"/>
      <c r="V10" s="369"/>
      <c r="W10" s="369"/>
      <c r="X10" s="369"/>
      <c r="Y10" s="369"/>
    </row>
    <row r="11" spans="1:25" ht="21.75" customHeight="1" thickBot="1">
      <c r="A11" s="101"/>
      <c r="B11" s="43" t="s">
        <v>217</v>
      </c>
      <c r="C11" s="43" t="s">
        <v>1099</v>
      </c>
      <c r="D11" s="42">
        <v>5</v>
      </c>
      <c r="E11" s="958" t="s">
        <v>833</v>
      </c>
      <c r="F11" s="958"/>
      <c r="G11" s="958"/>
      <c r="H11" s="558"/>
      <c r="I11" s="717" t="s">
        <v>497</v>
      </c>
      <c r="J11" s="558"/>
      <c r="K11" s="717" t="s">
        <v>497</v>
      </c>
      <c r="L11" s="717"/>
      <c r="M11" s="717" t="s">
        <v>497</v>
      </c>
      <c r="N11" s="717"/>
      <c r="O11" s="763"/>
      <c r="P11" s="717"/>
      <c r="Q11" s="593" t="s">
        <v>439</v>
      </c>
      <c r="R11" s="375"/>
      <c r="S11" s="375"/>
      <c r="T11" s="375"/>
      <c r="U11" s="375"/>
      <c r="V11" s="375"/>
      <c r="W11" s="375"/>
      <c r="X11" s="375"/>
      <c r="Y11" s="375"/>
    </row>
    <row r="12" spans="1:25" ht="21.75" customHeight="1" thickBot="1">
      <c r="A12" s="102"/>
      <c r="B12" s="43" t="s">
        <v>217</v>
      </c>
      <c r="C12" s="43" t="s">
        <v>1099</v>
      </c>
      <c r="D12" s="44">
        <v>6</v>
      </c>
      <c r="E12" s="958" t="s">
        <v>834</v>
      </c>
      <c r="F12" s="958"/>
      <c r="G12" s="958"/>
      <c r="H12" s="473"/>
      <c r="I12" s="718" t="s">
        <v>497</v>
      </c>
      <c r="J12" s="473"/>
      <c r="K12" s="718" t="s">
        <v>497</v>
      </c>
      <c r="L12" s="718"/>
      <c r="M12" s="718" t="s">
        <v>497</v>
      </c>
      <c r="N12" s="718"/>
      <c r="O12" s="762"/>
      <c r="P12" s="718"/>
      <c r="Q12" s="592" t="s">
        <v>439</v>
      </c>
      <c r="R12" s="369"/>
      <c r="S12" s="369"/>
      <c r="T12" s="369"/>
      <c r="U12" s="369"/>
      <c r="V12" s="369"/>
      <c r="W12" s="369"/>
      <c r="X12" s="369"/>
      <c r="Y12" s="369"/>
    </row>
    <row r="13" spans="1:25" ht="21.75" customHeight="1" thickBot="1">
      <c r="A13" s="102"/>
      <c r="B13" s="43" t="s">
        <v>217</v>
      </c>
      <c r="C13" s="43" t="s">
        <v>1099</v>
      </c>
      <c r="D13" s="42">
        <v>7</v>
      </c>
      <c r="E13" s="958" t="s">
        <v>835</v>
      </c>
      <c r="F13" s="958"/>
      <c r="G13" s="958"/>
      <c r="H13" s="558"/>
      <c r="I13" s="717" t="s">
        <v>497</v>
      </c>
      <c r="J13" s="558"/>
      <c r="K13" s="717" t="s">
        <v>497</v>
      </c>
      <c r="L13" s="717"/>
      <c r="M13" s="717" t="s">
        <v>497</v>
      </c>
      <c r="N13" s="717"/>
      <c r="O13" s="763"/>
      <c r="P13" s="717"/>
      <c r="Q13" s="593" t="s">
        <v>439</v>
      </c>
      <c r="R13" s="369"/>
      <c r="S13" s="369"/>
      <c r="T13" s="369"/>
      <c r="U13" s="369"/>
      <c r="V13" s="369"/>
      <c r="W13" s="369"/>
      <c r="X13" s="369"/>
      <c r="Y13" s="369"/>
    </row>
    <row r="14" spans="1:25" ht="21.75" customHeight="1" thickBot="1">
      <c r="A14" s="99" t="s">
        <v>217</v>
      </c>
      <c r="B14" s="77" t="s">
        <v>1107</v>
      </c>
      <c r="C14" s="962" t="s">
        <v>271</v>
      </c>
      <c r="D14" s="962"/>
      <c r="E14" s="962"/>
      <c r="F14" s="962"/>
      <c r="G14" s="962"/>
      <c r="H14" s="621">
        <f>H15+H18+H21+H24+H27+H30+H33+H36+H39</f>
        <v>35</v>
      </c>
      <c r="I14" s="621">
        <f>I15+I18+I21+I24+I27+I30+I33+I36+I39</f>
        <v>31</v>
      </c>
      <c r="J14" s="621">
        <f>J15+J18+J21+J24+J27+J30+J33+J36+J39+J42+J45</f>
        <v>47</v>
      </c>
      <c r="K14" s="621">
        <f>K15+K18+K21+K24+K27+K30+K33+K36+K39+K42+K45</f>
        <v>40</v>
      </c>
      <c r="L14" s="621">
        <f>L15+L18+L21+L24+L27+L30+L33+L36+L39+L42+L45</f>
        <v>73</v>
      </c>
      <c r="M14" s="471"/>
      <c r="N14" s="621" t="s">
        <v>780</v>
      </c>
      <c r="O14" s="503" t="s">
        <v>702</v>
      </c>
      <c r="P14" s="621" t="s">
        <v>588</v>
      </c>
      <c r="Q14" s="259" t="s">
        <v>430</v>
      </c>
      <c r="R14" s="318"/>
      <c r="S14" s="367" t="s">
        <v>555</v>
      </c>
      <c r="T14" s="318"/>
      <c r="U14" s="318"/>
      <c r="V14" s="318"/>
      <c r="W14" s="318"/>
      <c r="X14" s="318"/>
      <c r="Y14" s="318"/>
    </row>
    <row r="15" spans="1:25" s="140" customFormat="1" ht="21.75" thickBot="1">
      <c r="A15" s="115"/>
      <c r="B15" s="117" t="s">
        <v>217</v>
      </c>
      <c r="C15" s="117" t="s">
        <v>1107</v>
      </c>
      <c r="D15" s="116">
        <v>1</v>
      </c>
      <c r="E15" s="184" t="s">
        <v>945</v>
      </c>
      <c r="F15" s="154"/>
      <c r="G15" s="154"/>
      <c r="H15" s="764">
        <v>2</v>
      </c>
      <c r="I15" s="764">
        <v>2</v>
      </c>
      <c r="J15" s="764">
        <v>2</v>
      </c>
      <c r="K15" s="764">
        <v>2</v>
      </c>
      <c r="L15" s="764">
        <v>2</v>
      </c>
      <c r="M15" s="598"/>
      <c r="N15" s="764"/>
      <c r="O15" s="555"/>
      <c r="P15" s="764"/>
      <c r="Q15" s="593" t="s">
        <v>432</v>
      </c>
      <c r="R15" s="343"/>
      <c r="S15" s="343"/>
      <c r="T15" s="343"/>
      <c r="U15" s="343"/>
      <c r="V15" s="343"/>
      <c r="W15" s="343"/>
      <c r="X15" s="343"/>
      <c r="Y15" s="343"/>
    </row>
    <row r="16" spans="1:25" s="129" customFormat="1" ht="21.75" thickBot="1">
      <c r="A16" s="102"/>
      <c r="B16" s="372"/>
      <c r="C16" s="43" t="s">
        <v>217</v>
      </c>
      <c r="D16" s="43" t="s">
        <v>1107</v>
      </c>
      <c r="E16" s="44" t="s">
        <v>1099</v>
      </c>
      <c r="F16" s="44" t="s">
        <v>1101</v>
      </c>
      <c r="G16" s="169" t="s">
        <v>836</v>
      </c>
      <c r="H16" s="718"/>
      <c r="I16" s="718">
        <v>2</v>
      </c>
      <c r="J16" s="718"/>
      <c r="K16" s="718">
        <v>3</v>
      </c>
      <c r="L16" s="718"/>
      <c r="M16" s="514"/>
      <c r="N16" s="718" t="s">
        <v>781</v>
      </c>
      <c r="O16" s="762"/>
      <c r="P16" s="718"/>
      <c r="Q16" s="596" t="s">
        <v>439</v>
      </c>
      <c r="R16" s="369"/>
      <c r="S16" s="369"/>
      <c r="T16" s="369"/>
      <c r="U16" s="369"/>
      <c r="V16" s="369"/>
      <c r="W16" s="369"/>
      <c r="X16" s="369"/>
      <c r="Y16" s="369"/>
    </row>
    <row r="17" spans="1:25" s="129" customFormat="1" ht="21.75" thickBot="1">
      <c r="A17" s="102"/>
      <c r="B17" s="372"/>
      <c r="C17" s="43" t="s">
        <v>217</v>
      </c>
      <c r="D17" s="43" t="s">
        <v>1107</v>
      </c>
      <c r="E17" s="44" t="s">
        <v>1101</v>
      </c>
      <c r="F17" s="44" t="s">
        <v>1104</v>
      </c>
      <c r="G17" s="169" t="s">
        <v>837</v>
      </c>
      <c r="H17" s="718"/>
      <c r="I17" s="718">
        <v>0</v>
      </c>
      <c r="J17" s="718"/>
      <c r="K17" s="718">
        <v>0</v>
      </c>
      <c r="L17" s="718"/>
      <c r="M17" s="514"/>
      <c r="N17" s="718"/>
      <c r="O17" s="762"/>
      <c r="P17" s="718"/>
      <c r="Q17" s="596" t="s">
        <v>439</v>
      </c>
      <c r="R17" s="369"/>
      <c r="S17" s="369"/>
      <c r="T17" s="369"/>
      <c r="U17" s="369"/>
      <c r="V17" s="369"/>
      <c r="W17" s="369"/>
      <c r="X17" s="369"/>
      <c r="Y17" s="369"/>
    </row>
    <row r="18" spans="1:25" s="140" customFormat="1" ht="21.75" thickBot="1">
      <c r="A18" s="115"/>
      <c r="B18" s="117" t="s">
        <v>217</v>
      </c>
      <c r="C18" s="185" t="s">
        <v>1107</v>
      </c>
      <c r="D18" s="186">
        <v>2</v>
      </c>
      <c r="E18" s="184" t="s">
        <v>946</v>
      </c>
      <c r="F18" s="154"/>
      <c r="G18" s="154"/>
      <c r="H18" s="764">
        <v>8</v>
      </c>
      <c r="I18" s="764">
        <v>7</v>
      </c>
      <c r="J18" s="764">
        <v>11</v>
      </c>
      <c r="K18" s="764">
        <v>8</v>
      </c>
      <c r="L18" s="764">
        <v>18</v>
      </c>
      <c r="M18" s="598"/>
      <c r="N18" s="764"/>
      <c r="O18" s="555"/>
      <c r="P18" s="764"/>
      <c r="Q18" s="593" t="s">
        <v>432</v>
      </c>
      <c r="R18" s="343"/>
      <c r="S18" s="343"/>
      <c r="T18" s="343"/>
      <c r="U18" s="343"/>
      <c r="V18" s="343"/>
      <c r="W18" s="343"/>
      <c r="X18" s="343"/>
      <c r="Y18" s="343"/>
    </row>
    <row r="19" spans="1:25" s="129" customFormat="1" ht="21.75" thickBot="1">
      <c r="A19" s="102"/>
      <c r="B19" s="372"/>
      <c r="C19" s="43" t="s">
        <v>217</v>
      </c>
      <c r="D19" s="43" t="s">
        <v>1107</v>
      </c>
      <c r="E19" s="44" t="s">
        <v>1107</v>
      </c>
      <c r="F19" s="44" t="s">
        <v>1101</v>
      </c>
      <c r="G19" s="169" t="s">
        <v>836</v>
      </c>
      <c r="H19" s="718"/>
      <c r="I19" s="718">
        <v>7</v>
      </c>
      <c r="J19" s="718"/>
      <c r="K19" s="718">
        <v>8</v>
      </c>
      <c r="L19" s="718"/>
      <c r="M19" s="514"/>
      <c r="N19" s="718" t="s">
        <v>781</v>
      </c>
      <c r="O19" s="762"/>
      <c r="P19" s="718"/>
      <c r="Q19" s="596" t="s">
        <v>439</v>
      </c>
      <c r="R19" s="369"/>
      <c r="S19" s="369"/>
      <c r="T19" s="369"/>
      <c r="U19" s="369"/>
      <c r="V19" s="369"/>
      <c r="W19" s="369"/>
      <c r="X19" s="369"/>
      <c r="Y19" s="369"/>
    </row>
    <row r="20" spans="1:25" s="129" customFormat="1" ht="21.75" thickBot="1">
      <c r="A20" s="102"/>
      <c r="B20" s="372"/>
      <c r="C20" s="43" t="s">
        <v>217</v>
      </c>
      <c r="D20" s="43" t="s">
        <v>1107</v>
      </c>
      <c r="E20" s="44" t="s">
        <v>1107</v>
      </c>
      <c r="F20" s="44" t="s">
        <v>1104</v>
      </c>
      <c r="G20" s="169" t="s">
        <v>837</v>
      </c>
      <c r="H20" s="718"/>
      <c r="I20" s="718">
        <v>1</v>
      </c>
      <c r="J20" s="718"/>
      <c r="K20" s="718">
        <v>3</v>
      </c>
      <c r="L20" s="718"/>
      <c r="M20" s="514"/>
      <c r="N20" s="718"/>
      <c r="O20" s="762"/>
      <c r="P20" s="718"/>
      <c r="Q20" s="596" t="s">
        <v>439</v>
      </c>
      <c r="R20" s="369"/>
      <c r="S20" s="369"/>
      <c r="T20" s="369"/>
      <c r="U20" s="369"/>
      <c r="V20" s="369"/>
      <c r="W20" s="369"/>
      <c r="X20" s="369"/>
      <c r="Y20" s="369"/>
    </row>
    <row r="21" spans="1:25" s="140" customFormat="1" ht="21.75" thickBot="1">
      <c r="A21" s="115"/>
      <c r="B21" s="117" t="s">
        <v>217</v>
      </c>
      <c r="C21" s="117" t="s">
        <v>1107</v>
      </c>
      <c r="D21" s="116">
        <v>3</v>
      </c>
      <c r="E21" s="184" t="s">
        <v>947</v>
      </c>
      <c r="F21" s="154"/>
      <c r="G21" s="154"/>
      <c r="H21" s="764">
        <v>3</v>
      </c>
      <c r="I21" s="764">
        <v>3</v>
      </c>
      <c r="J21" s="764">
        <v>6</v>
      </c>
      <c r="K21" s="764">
        <v>6</v>
      </c>
      <c r="L21" s="764">
        <v>4</v>
      </c>
      <c r="M21" s="598"/>
      <c r="N21" s="764"/>
      <c r="O21" s="555"/>
      <c r="P21" s="764"/>
      <c r="Q21" s="593" t="s">
        <v>432</v>
      </c>
      <c r="R21" s="343"/>
      <c r="S21" s="343"/>
      <c r="T21" s="343"/>
      <c r="U21" s="343"/>
      <c r="V21" s="343"/>
      <c r="W21" s="343"/>
      <c r="X21" s="343"/>
      <c r="Y21" s="343"/>
    </row>
    <row r="22" spans="1:25" s="129" customFormat="1" ht="21.75" thickBot="1">
      <c r="A22" s="102"/>
      <c r="B22" s="372"/>
      <c r="C22" s="43" t="s">
        <v>217</v>
      </c>
      <c r="D22" s="43" t="s">
        <v>1107</v>
      </c>
      <c r="E22" s="44" t="s">
        <v>1110</v>
      </c>
      <c r="F22" s="44" t="s">
        <v>1101</v>
      </c>
      <c r="G22" s="169" t="s">
        <v>836</v>
      </c>
      <c r="H22" s="718"/>
      <c r="I22" s="718">
        <v>3</v>
      </c>
      <c r="J22" s="718"/>
      <c r="K22" s="718">
        <v>6</v>
      </c>
      <c r="L22" s="718"/>
      <c r="M22" s="514"/>
      <c r="N22" s="718" t="s">
        <v>781</v>
      </c>
      <c r="O22" s="762"/>
      <c r="P22" s="718"/>
      <c r="Q22" s="596" t="s">
        <v>439</v>
      </c>
      <c r="R22" s="369"/>
      <c r="S22" s="369"/>
      <c r="T22" s="369"/>
      <c r="U22" s="369"/>
      <c r="V22" s="369"/>
      <c r="W22" s="369"/>
      <c r="X22" s="369"/>
      <c r="Y22" s="369"/>
    </row>
    <row r="23" spans="1:25" s="129" customFormat="1" ht="21.75" thickBot="1">
      <c r="A23" s="102"/>
      <c r="B23" s="372"/>
      <c r="C23" s="43" t="s">
        <v>217</v>
      </c>
      <c r="D23" s="43" t="s">
        <v>1107</v>
      </c>
      <c r="E23" s="44" t="s">
        <v>1110</v>
      </c>
      <c r="F23" s="44" t="s">
        <v>1104</v>
      </c>
      <c r="G23" s="169" t="s">
        <v>837</v>
      </c>
      <c r="H23" s="718"/>
      <c r="I23" s="718">
        <v>0</v>
      </c>
      <c r="J23" s="718"/>
      <c r="K23" s="718">
        <v>0</v>
      </c>
      <c r="L23" s="718"/>
      <c r="M23" s="514"/>
      <c r="N23" s="718"/>
      <c r="O23" s="762"/>
      <c r="P23" s="718"/>
      <c r="Q23" s="596" t="s">
        <v>439</v>
      </c>
      <c r="R23" s="369"/>
      <c r="S23" s="369"/>
      <c r="T23" s="369"/>
      <c r="U23" s="369"/>
      <c r="V23" s="369"/>
      <c r="W23" s="369"/>
      <c r="X23" s="369"/>
      <c r="Y23" s="369"/>
    </row>
    <row r="24" spans="1:25" s="140" customFormat="1" ht="21.75" thickBot="1">
      <c r="A24" s="115"/>
      <c r="B24" s="117" t="s">
        <v>217</v>
      </c>
      <c r="C24" s="185" t="s">
        <v>1107</v>
      </c>
      <c r="D24" s="186">
        <v>4</v>
      </c>
      <c r="E24" s="184" t="s">
        <v>948</v>
      </c>
      <c r="F24" s="154"/>
      <c r="G24" s="154"/>
      <c r="H24" s="764">
        <v>5</v>
      </c>
      <c r="I24" s="764">
        <v>4</v>
      </c>
      <c r="J24" s="764">
        <v>5</v>
      </c>
      <c r="K24" s="764">
        <v>3</v>
      </c>
      <c r="L24" s="764">
        <v>12</v>
      </c>
      <c r="M24" s="598"/>
      <c r="N24" s="764"/>
      <c r="O24" s="555"/>
      <c r="P24" s="764"/>
      <c r="Q24" s="593" t="s">
        <v>432</v>
      </c>
      <c r="R24" s="343"/>
      <c r="S24" s="343"/>
      <c r="T24" s="343"/>
      <c r="U24" s="343"/>
      <c r="V24" s="343"/>
      <c r="W24" s="343"/>
      <c r="X24" s="343"/>
      <c r="Y24" s="343"/>
    </row>
    <row r="25" spans="1:25" s="137" customFormat="1" ht="21.75" thickBot="1">
      <c r="A25" s="102"/>
      <c r="B25" s="768"/>
      <c r="C25" s="43" t="s">
        <v>217</v>
      </c>
      <c r="D25" s="43" t="s">
        <v>1107</v>
      </c>
      <c r="E25" s="44" t="s">
        <v>1114</v>
      </c>
      <c r="F25" s="44" t="s">
        <v>1101</v>
      </c>
      <c r="G25" s="169" t="s">
        <v>836</v>
      </c>
      <c r="H25" s="718"/>
      <c r="I25" s="718">
        <v>4</v>
      </c>
      <c r="J25" s="718"/>
      <c r="K25" s="718">
        <v>3</v>
      </c>
      <c r="L25" s="718"/>
      <c r="M25" s="514"/>
      <c r="N25" s="718" t="s">
        <v>781</v>
      </c>
      <c r="O25" s="762"/>
      <c r="P25" s="718"/>
      <c r="Q25" s="596" t="s">
        <v>439</v>
      </c>
      <c r="R25" s="369"/>
      <c r="S25" s="369"/>
      <c r="T25" s="369"/>
      <c r="U25" s="369"/>
      <c r="V25" s="369"/>
      <c r="W25" s="369"/>
      <c r="X25" s="369"/>
      <c r="Y25" s="369"/>
    </row>
    <row r="26" spans="1:25" s="129" customFormat="1" ht="21.75" thickBot="1">
      <c r="A26" s="102"/>
      <c r="B26" s="372"/>
      <c r="C26" s="43" t="s">
        <v>217</v>
      </c>
      <c r="D26" s="43" t="s">
        <v>1107</v>
      </c>
      <c r="E26" s="44" t="s">
        <v>1114</v>
      </c>
      <c r="F26" s="44" t="s">
        <v>1104</v>
      </c>
      <c r="G26" s="169" t="s">
        <v>837</v>
      </c>
      <c r="H26" s="718"/>
      <c r="I26" s="718">
        <v>1</v>
      </c>
      <c r="J26" s="718"/>
      <c r="K26" s="718">
        <v>2</v>
      </c>
      <c r="L26" s="718"/>
      <c r="M26" s="514"/>
      <c r="N26" s="718"/>
      <c r="O26" s="762"/>
      <c r="P26" s="718"/>
      <c r="Q26" s="596" t="s">
        <v>439</v>
      </c>
      <c r="R26" s="369"/>
      <c r="S26" s="369"/>
      <c r="T26" s="369"/>
      <c r="U26" s="369"/>
      <c r="V26" s="369"/>
      <c r="W26" s="369"/>
      <c r="X26" s="369"/>
      <c r="Y26" s="369"/>
    </row>
    <row r="27" spans="1:25" s="140" customFormat="1" ht="21.75" thickBot="1">
      <c r="A27" s="115"/>
      <c r="B27" s="117" t="s">
        <v>217</v>
      </c>
      <c r="C27" s="117" t="s">
        <v>1107</v>
      </c>
      <c r="D27" s="116">
        <v>5</v>
      </c>
      <c r="E27" s="184" t="s">
        <v>949</v>
      </c>
      <c r="F27" s="154"/>
      <c r="G27" s="154"/>
      <c r="H27" s="764">
        <v>4</v>
      </c>
      <c r="I27" s="764">
        <v>4</v>
      </c>
      <c r="J27" s="764">
        <v>5</v>
      </c>
      <c r="K27" s="764">
        <v>5</v>
      </c>
      <c r="L27" s="764">
        <v>8</v>
      </c>
      <c r="M27" s="598"/>
      <c r="N27" s="764"/>
      <c r="O27" s="555"/>
      <c r="P27" s="764"/>
      <c r="Q27" s="593" t="s">
        <v>432</v>
      </c>
      <c r="R27" s="343"/>
      <c r="S27" s="343"/>
      <c r="T27" s="343"/>
      <c r="U27" s="343"/>
      <c r="V27" s="343"/>
      <c r="W27" s="343"/>
      <c r="X27" s="343"/>
      <c r="Y27" s="343"/>
    </row>
    <row r="28" spans="1:25" s="137" customFormat="1" ht="21.75" thickBot="1">
      <c r="A28" s="102"/>
      <c r="B28" s="768"/>
      <c r="C28" s="43" t="s">
        <v>217</v>
      </c>
      <c r="D28" s="43" t="s">
        <v>1107</v>
      </c>
      <c r="E28" s="44" t="s">
        <v>1116</v>
      </c>
      <c r="F28" s="44" t="s">
        <v>1101</v>
      </c>
      <c r="G28" s="169" t="s">
        <v>836</v>
      </c>
      <c r="H28" s="718"/>
      <c r="I28" s="718">
        <v>4</v>
      </c>
      <c r="J28" s="718"/>
      <c r="K28" s="718">
        <v>5</v>
      </c>
      <c r="L28" s="718"/>
      <c r="M28" s="514"/>
      <c r="N28" s="718" t="s">
        <v>781</v>
      </c>
      <c r="O28" s="762"/>
      <c r="P28" s="718"/>
      <c r="Q28" s="596" t="s">
        <v>439</v>
      </c>
      <c r="R28" s="369"/>
      <c r="S28" s="369"/>
      <c r="T28" s="369"/>
      <c r="U28" s="369"/>
      <c r="V28" s="369"/>
      <c r="W28" s="369"/>
      <c r="X28" s="369"/>
      <c r="Y28" s="369"/>
    </row>
    <row r="29" spans="1:25" s="129" customFormat="1" ht="21.75" thickBot="1">
      <c r="A29" s="102"/>
      <c r="B29" s="372"/>
      <c r="C29" s="43" t="s">
        <v>217</v>
      </c>
      <c r="D29" s="43" t="s">
        <v>1107</v>
      </c>
      <c r="E29" s="44" t="s">
        <v>1116</v>
      </c>
      <c r="F29" s="44" t="s">
        <v>1104</v>
      </c>
      <c r="G29" s="169" t="s">
        <v>837</v>
      </c>
      <c r="H29" s="718"/>
      <c r="I29" s="718">
        <v>0</v>
      </c>
      <c r="J29" s="718"/>
      <c r="K29" s="718">
        <v>0</v>
      </c>
      <c r="L29" s="718"/>
      <c r="M29" s="514"/>
      <c r="N29" s="718"/>
      <c r="O29" s="762"/>
      <c r="P29" s="718"/>
      <c r="Q29" s="596" t="s">
        <v>439</v>
      </c>
      <c r="R29" s="369"/>
      <c r="S29" s="369"/>
      <c r="T29" s="369"/>
      <c r="U29" s="369"/>
      <c r="V29" s="369"/>
      <c r="W29" s="369"/>
      <c r="X29" s="369"/>
      <c r="Y29" s="369"/>
    </row>
    <row r="30" spans="1:25" s="140" customFormat="1" ht="21.75" thickBot="1">
      <c r="A30" s="115"/>
      <c r="B30" s="117" t="s">
        <v>217</v>
      </c>
      <c r="C30" s="185" t="s">
        <v>1107</v>
      </c>
      <c r="D30" s="186">
        <v>6</v>
      </c>
      <c r="E30" s="184" t="s">
        <v>950</v>
      </c>
      <c r="F30" s="154"/>
      <c r="G30" s="154"/>
      <c r="H30" s="764">
        <v>2</v>
      </c>
      <c r="I30" s="764">
        <v>2</v>
      </c>
      <c r="J30" s="764">
        <v>2</v>
      </c>
      <c r="K30" s="764">
        <v>2</v>
      </c>
      <c r="L30" s="764">
        <v>3</v>
      </c>
      <c r="M30" s="598"/>
      <c r="N30" s="764"/>
      <c r="O30" s="555"/>
      <c r="P30" s="764"/>
      <c r="Q30" s="593" t="s">
        <v>432</v>
      </c>
      <c r="R30" s="343"/>
      <c r="S30" s="343"/>
      <c r="T30" s="343"/>
      <c r="U30" s="343"/>
      <c r="V30" s="343"/>
      <c r="W30" s="343"/>
      <c r="X30" s="343"/>
      <c r="Y30" s="343"/>
    </row>
    <row r="31" spans="1:25" s="129" customFormat="1" ht="21.75" thickBot="1">
      <c r="A31" s="102"/>
      <c r="B31" s="372"/>
      <c r="C31" s="43" t="s">
        <v>217</v>
      </c>
      <c r="D31" s="43" t="s">
        <v>1107</v>
      </c>
      <c r="E31" s="44" t="s">
        <v>1118</v>
      </c>
      <c r="F31" s="44" t="s">
        <v>1101</v>
      </c>
      <c r="G31" s="169" t="s">
        <v>836</v>
      </c>
      <c r="H31" s="718"/>
      <c r="I31" s="718">
        <v>2</v>
      </c>
      <c r="J31" s="718"/>
      <c r="K31" s="718">
        <v>2</v>
      </c>
      <c r="L31" s="718"/>
      <c r="M31" s="514"/>
      <c r="N31" s="718" t="s">
        <v>781</v>
      </c>
      <c r="O31" s="762"/>
      <c r="P31" s="718"/>
      <c r="Q31" s="596" t="s">
        <v>439</v>
      </c>
      <c r="R31" s="369"/>
      <c r="S31" s="369"/>
      <c r="T31" s="369"/>
      <c r="U31" s="369"/>
      <c r="V31" s="369"/>
      <c r="W31" s="369"/>
      <c r="X31" s="369"/>
      <c r="Y31" s="369"/>
    </row>
    <row r="32" spans="1:25" s="129" customFormat="1" ht="21.75" thickBot="1">
      <c r="A32" s="102"/>
      <c r="B32" s="372"/>
      <c r="C32" s="43" t="s">
        <v>217</v>
      </c>
      <c r="D32" s="43" t="s">
        <v>1107</v>
      </c>
      <c r="E32" s="44" t="s">
        <v>1118</v>
      </c>
      <c r="F32" s="44" t="s">
        <v>1104</v>
      </c>
      <c r="G32" s="169" t="s">
        <v>837</v>
      </c>
      <c r="H32" s="718"/>
      <c r="I32" s="718">
        <v>0</v>
      </c>
      <c r="J32" s="718"/>
      <c r="K32" s="718">
        <v>0</v>
      </c>
      <c r="L32" s="718"/>
      <c r="M32" s="514"/>
      <c r="N32" s="718"/>
      <c r="O32" s="762"/>
      <c r="P32" s="718"/>
      <c r="Q32" s="596" t="s">
        <v>439</v>
      </c>
      <c r="R32" s="369"/>
      <c r="S32" s="369"/>
      <c r="T32" s="369"/>
      <c r="U32" s="369"/>
      <c r="V32" s="369"/>
      <c r="W32" s="369"/>
      <c r="X32" s="369"/>
      <c r="Y32" s="369"/>
    </row>
    <row r="33" spans="1:25" s="140" customFormat="1" ht="21.75" thickBot="1">
      <c r="A33" s="115"/>
      <c r="B33" s="117" t="s">
        <v>217</v>
      </c>
      <c r="C33" s="117" t="s">
        <v>1107</v>
      </c>
      <c r="D33" s="116">
        <v>7</v>
      </c>
      <c r="E33" s="184" t="s">
        <v>951</v>
      </c>
      <c r="F33" s="154"/>
      <c r="G33" s="154"/>
      <c r="H33" s="764">
        <v>5</v>
      </c>
      <c r="I33" s="764">
        <v>5</v>
      </c>
      <c r="J33" s="764">
        <v>6</v>
      </c>
      <c r="K33" s="764">
        <v>5</v>
      </c>
      <c r="L33" s="764">
        <v>13</v>
      </c>
      <c r="M33" s="598"/>
      <c r="N33" s="764"/>
      <c r="O33" s="555"/>
      <c r="P33" s="764"/>
      <c r="Q33" s="593" t="s">
        <v>432</v>
      </c>
      <c r="R33" s="343"/>
      <c r="S33" s="343"/>
      <c r="T33" s="343"/>
      <c r="U33" s="343"/>
      <c r="V33" s="343"/>
      <c r="W33" s="343"/>
      <c r="X33" s="343"/>
      <c r="Y33" s="343"/>
    </row>
    <row r="34" spans="1:25" s="129" customFormat="1" ht="21.75" thickBot="1">
      <c r="A34" s="102"/>
      <c r="B34" s="372"/>
      <c r="C34" s="43" t="s">
        <v>217</v>
      </c>
      <c r="D34" s="43" t="s">
        <v>1107</v>
      </c>
      <c r="E34" s="44" t="s">
        <v>1120</v>
      </c>
      <c r="F34" s="44" t="s">
        <v>1101</v>
      </c>
      <c r="G34" s="169" t="s">
        <v>836</v>
      </c>
      <c r="H34" s="718"/>
      <c r="I34" s="718">
        <v>5</v>
      </c>
      <c r="J34" s="718"/>
      <c r="K34" s="718">
        <v>5</v>
      </c>
      <c r="L34" s="718"/>
      <c r="M34" s="514"/>
      <c r="N34" s="718" t="s">
        <v>781</v>
      </c>
      <c r="O34" s="762"/>
      <c r="P34" s="718"/>
      <c r="Q34" s="596" t="s">
        <v>439</v>
      </c>
      <c r="R34" s="369"/>
      <c r="S34" s="369"/>
      <c r="T34" s="369"/>
      <c r="U34" s="369"/>
      <c r="V34" s="369"/>
      <c r="W34" s="369"/>
      <c r="X34" s="369"/>
      <c r="Y34" s="369"/>
    </row>
    <row r="35" spans="1:25" s="129" customFormat="1" ht="21.75" thickBot="1">
      <c r="A35" s="102"/>
      <c r="B35" s="372"/>
      <c r="C35" s="43" t="s">
        <v>217</v>
      </c>
      <c r="D35" s="43" t="s">
        <v>1107</v>
      </c>
      <c r="E35" s="44" t="s">
        <v>1120</v>
      </c>
      <c r="F35" s="44" t="s">
        <v>1104</v>
      </c>
      <c r="G35" s="169" t="s">
        <v>837</v>
      </c>
      <c r="H35" s="718"/>
      <c r="I35" s="718">
        <v>0</v>
      </c>
      <c r="J35" s="718"/>
      <c r="K35" s="718">
        <v>1</v>
      </c>
      <c r="L35" s="718"/>
      <c r="M35" s="514"/>
      <c r="N35" s="718"/>
      <c r="O35" s="762"/>
      <c r="P35" s="718"/>
      <c r="Q35" s="596" t="s">
        <v>439</v>
      </c>
      <c r="R35" s="369"/>
      <c r="S35" s="369"/>
      <c r="T35" s="369"/>
      <c r="U35" s="369"/>
      <c r="V35" s="369"/>
      <c r="W35" s="369"/>
      <c r="X35" s="369"/>
      <c r="Y35" s="369"/>
    </row>
    <row r="36" spans="1:25" s="140" customFormat="1" ht="21.75" thickBot="1">
      <c r="A36" s="115"/>
      <c r="B36" s="117" t="s">
        <v>217</v>
      </c>
      <c r="C36" s="185" t="s">
        <v>1107</v>
      </c>
      <c r="D36" s="186">
        <v>8</v>
      </c>
      <c r="E36" s="184" t="s">
        <v>952</v>
      </c>
      <c r="F36" s="154"/>
      <c r="G36" s="154"/>
      <c r="H36" s="764">
        <v>4</v>
      </c>
      <c r="I36" s="764">
        <v>2</v>
      </c>
      <c r="J36" s="764">
        <v>4</v>
      </c>
      <c r="K36" s="764">
        <v>4</v>
      </c>
      <c r="L36" s="764">
        <v>6</v>
      </c>
      <c r="M36" s="598"/>
      <c r="N36" s="764"/>
      <c r="O36" s="555"/>
      <c r="P36" s="764"/>
      <c r="Q36" s="593" t="s">
        <v>432</v>
      </c>
      <c r="R36" s="343"/>
      <c r="S36" s="343"/>
      <c r="T36" s="343"/>
      <c r="U36" s="343"/>
      <c r="V36" s="343"/>
      <c r="W36" s="343"/>
      <c r="X36" s="343"/>
      <c r="Y36" s="343"/>
    </row>
    <row r="37" spans="1:25" s="129" customFormat="1" ht="21.75" thickBot="1">
      <c r="A37" s="102"/>
      <c r="B37" s="372"/>
      <c r="C37" s="43" t="s">
        <v>217</v>
      </c>
      <c r="D37" s="43" t="s">
        <v>1107</v>
      </c>
      <c r="E37" s="44" t="s">
        <v>1122</v>
      </c>
      <c r="F37" s="44" t="s">
        <v>1101</v>
      </c>
      <c r="G37" s="169" t="s">
        <v>836</v>
      </c>
      <c r="H37" s="718"/>
      <c r="I37" s="718">
        <v>2</v>
      </c>
      <c r="J37" s="718"/>
      <c r="K37" s="718">
        <v>4</v>
      </c>
      <c r="L37" s="718"/>
      <c r="M37" s="514"/>
      <c r="N37" s="718" t="s">
        <v>781</v>
      </c>
      <c r="O37" s="762"/>
      <c r="P37" s="718"/>
      <c r="Q37" s="596" t="s">
        <v>439</v>
      </c>
      <c r="R37" s="369"/>
      <c r="S37" s="369"/>
      <c r="T37" s="369"/>
      <c r="U37" s="369"/>
      <c r="V37" s="369"/>
      <c r="W37" s="369"/>
      <c r="X37" s="369"/>
      <c r="Y37" s="369"/>
    </row>
    <row r="38" spans="1:25" s="129" customFormat="1" ht="21.75" thickBot="1">
      <c r="A38" s="102"/>
      <c r="B38" s="372"/>
      <c r="C38" s="43" t="s">
        <v>217</v>
      </c>
      <c r="D38" s="43" t="s">
        <v>1107</v>
      </c>
      <c r="E38" s="44" t="s">
        <v>1122</v>
      </c>
      <c r="F38" s="44" t="s">
        <v>1104</v>
      </c>
      <c r="G38" s="169" t="s">
        <v>837</v>
      </c>
      <c r="H38" s="718"/>
      <c r="I38" s="718">
        <v>0</v>
      </c>
      <c r="J38" s="718"/>
      <c r="K38" s="718">
        <v>0</v>
      </c>
      <c r="L38" s="718"/>
      <c r="M38" s="514"/>
      <c r="N38" s="718"/>
      <c r="O38" s="762"/>
      <c r="P38" s="718"/>
      <c r="Q38" s="596" t="s">
        <v>439</v>
      </c>
      <c r="R38" s="369"/>
      <c r="S38" s="369"/>
      <c r="T38" s="369"/>
      <c r="U38" s="369"/>
      <c r="V38" s="369"/>
      <c r="W38" s="369"/>
      <c r="X38" s="369"/>
      <c r="Y38" s="369"/>
    </row>
    <row r="39" spans="1:25" s="140" customFormat="1" ht="21.75" thickBot="1">
      <c r="A39" s="115"/>
      <c r="B39" s="117" t="s">
        <v>217</v>
      </c>
      <c r="C39" s="117" t="s">
        <v>1107</v>
      </c>
      <c r="D39" s="116">
        <v>9</v>
      </c>
      <c r="E39" s="184" t="s">
        <v>953</v>
      </c>
      <c r="F39" s="154"/>
      <c r="G39" s="154"/>
      <c r="H39" s="764">
        <v>2</v>
      </c>
      <c r="I39" s="764">
        <v>2</v>
      </c>
      <c r="J39" s="764">
        <v>2</v>
      </c>
      <c r="K39" s="764">
        <v>2</v>
      </c>
      <c r="L39" s="764">
        <v>4</v>
      </c>
      <c r="M39" s="598"/>
      <c r="N39" s="764"/>
      <c r="O39" s="555"/>
      <c r="P39" s="764"/>
      <c r="Q39" s="593" t="s">
        <v>432</v>
      </c>
      <c r="R39" s="343"/>
      <c r="S39" s="343"/>
      <c r="T39" s="343"/>
      <c r="U39" s="343"/>
      <c r="V39" s="343"/>
      <c r="W39" s="343"/>
      <c r="X39" s="343"/>
      <c r="Y39" s="343"/>
    </row>
    <row r="40" spans="1:25" s="129" customFormat="1" ht="21.75" thickBot="1">
      <c r="A40" s="102"/>
      <c r="B40" s="372"/>
      <c r="C40" s="43" t="s">
        <v>217</v>
      </c>
      <c r="D40" s="43" t="s">
        <v>1107</v>
      </c>
      <c r="E40" s="44" t="s">
        <v>1123</v>
      </c>
      <c r="F40" s="44" t="s">
        <v>1101</v>
      </c>
      <c r="G40" s="169" t="s">
        <v>836</v>
      </c>
      <c r="H40" s="718"/>
      <c r="I40" s="718">
        <v>2</v>
      </c>
      <c r="J40" s="718"/>
      <c r="K40" s="718">
        <v>2</v>
      </c>
      <c r="L40" s="718"/>
      <c r="M40" s="514"/>
      <c r="N40" s="718" t="s">
        <v>781</v>
      </c>
      <c r="O40" s="762"/>
      <c r="P40" s="718"/>
      <c r="Q40" s="596" t="s">
        <v>439</v>
      </c>
      <c r="R40" s="369"/>
      <c r="S40" s="369"/>
      <c r="T40" s="369"/>
      <c r="U40" s="369"/>
      <c r="V40" s="369"/>
      <c r="W40" s="369"/>
      <c r="X40" s="369"/>
      <c r="Y40" s="369"/>
    </row>
    <row r="41" spans="1:25" s="129" customFormat="1" ht="21.75" thickBot="1">
      <c r="A41" s="102"/>
      <c r="B41" s="372"/>
      <c r="C41" s="43" t="s">
        <v>217</v>
      </c>
      <c r="D41" s="43" t="s">
        <v>1107</v>
      </c>
      <c r="E41" s="44" t="s">
        <v>1123</v>
      </c>
      <c r="F41" s="44" t="s">
        <v>1104</v>
      </c>
      <c r="G41" s="169" t="s">
        <v>837</v>
      </c>
      <c r="H41" s="718"/>
      <c r="I41" s="718">
        <v>0</v>
      </c>
      <c r="J41" s="718"/>
      <c r="K41" s="718">
        <v>0</v>
      </c>
      <c r="L41" s="718"/>
      <c r="M41" s="514"/>
      <c r="N41" s="718"/>
      <c r="O41" s="762"/>
      <c r="P41" s="718"/>
      <c r="Q41" s="596" t="s">
        <v>439</v>
      </c>
      <c r="R41" s="369"/>
      <c r="S41" s="369"/>
      <c r="T41" s="369"/>
      <c r="U41" s="369"/>
      <c r="V41" s="369"/>
      <c r="W41" s="369"/>
      <c r="X41" s="369"/>
      <c r="Y41" s="369"/>
    </row>
    <row r="42" spans="1:25" s="140" customFormat="1" ht="21.75" thickBot="1">
      <c r="A42" s="115"/>
      <c r="B42" s="117" t="s">
        <v>217</v>
      </c>
      <c r="C42" s="185" t="s">
        <v>1107</v>
      </c>
      <c r="D42" s="186">
        <v>10</v>
      </c>
      <c r="E42" s="184" t="s">
        <v>954</v>
      </c>
      <c r="F42" s="154"/>
      <c r="G42" s="154"/>
      <c r="H42" s="764" t="s">
        <v>171</v>
      </c>
      <c r="I42" s="764" t="s">
        <v>171</v>
      </c>
      <c r="J42" s="764">
        <v>3</v>
      </c>
      <c r="K42" s="764">
        <v>2</v>
      </c>
      <c r="L42" s="764">
        <v>2</v>
      </c>
      <c r="M42" s="598"/>
      <c r="N42" s="764"/>
      <c r="O42" s="555"/>
      <c r="P42" s="764"/>
      <c r="Q42" s="593" t="s">
        <v>432</v>
      </c>
      <c r="R42" s="343"/>
      <c r="S42" s="343"/>
      <c r="T42" s="343"/>
      <c r="U42" s="343"/>
      <c r="V42" s="343"/>
      <c r="W42" s="343"/>
      <c r="X42" s="343"/>
      <c r="Y42" s="343"/>
    </row>
    <row r="43" spans="1:25" s="129" customFormat="1" ht="21.75" thickBot="1">
      <c r="A43" s="102"/>
      <c r="B43" s="372"/>
      <c r="C43" s="43" t="s">
        <v>217</v>
      </c>
      <c r="D43" s="43" t="s">
        <v>1107</v>
      </c>
      <c r="E43" s="44" t="s">
        <v>1131</v>
      </c>
      <c r="F43" s="44" t="s">
        <v>1101</v>
      </c>
      <c r="G43" s="169" t="s">
        <v>836</v>
      </c>
      <c r="H43" s="718"/>
      <c r="I43" s="718"/>
      <c r="J43" s="718"/>
      <c r="K43" s="718">
        <v>2</v>
      </c>
      <c r="L43" s="718"/>
      <c r="M43" s="514"/>
      <c r="N43" s="718" t="s">
        <v>781</v>
      </c>
      <c r="O43" s="762"/>
      <c r="P43" s="718"/>
      <c r="Q43" s="596" t="s">
        <v>439</v>
      </c>
      <c r="R43" s="369"/>
      <c r="S43" s="369"/>
      <c r="T43" s="369"/>
      <c r="U43" s="369"/>
      <c r="V43" s="369"/>
      <c r="W43" s="369"/>
      <c r="X43" s="369"/>
      <c r="Y43" s="369"/>
    </row>
    <row r="44" spans="1:25" s="129" customFormat="1" ht="21.75" thickBot="1">
      <c r="A44" s="102"/>
      <c r="B44" s="372"/>
      <c r="C44" s="43" t="s">
        <v>217</v>
      </c>
      <c r="D44" s="43" t="s">
        <v>1107</v>
      </c>
      <c r="E44" s="44" t="s">
        <v>1131</v>
      </c>
      <c r="F44" s="44" t="s">
        <v>1104</v>
      </c>
      <c r="G44" s="169" t="s">
        <v>837</v>
      </c>
      <c r="H44" s="718"/>
      <c r="I44" s="718"/>
      <c r="J44" s="718"/>
      <c r="K44" s="718">
        <v>1</v>
      </c>
      <c r="L44" s="718"/>
      <c r="M44" s="514"/>
      <c r="N44" s="718"/>
      <c r="O44" s="762"/>
      <c r="P44" s="718"/>
      <c r="Q44" s="596" t="s">
        <v>439</v>
      </c>
      <c r="R44" s="369"/>
      <c r="S44" s="369"/>
      <c r="T44" s="369"/>
      <c r="U44" s="369"/>
      <c r="V44" s="369"/>
      <c r="W44" s="369"/>
      <c r="X44" s="369"/>
      <c r="Y44" s="369"/>
    </row>
    <row r="45" spans="1:25" s="140" customFormat="1" ht="21.75" thickBot="1">
      <c r="A45" s="115"/>
      <c r="B45" s="117" t="s">
        <v>217</v>
      </c>
      <c r="C45" s="117" t="s">
        <v>1107</v>
      </c>
      <c r="D45" s="116">
        <v>11</v>
      </c>
      <c r="E45" s="184" t="s">
        <v>955</v>
      </c>
      <c r="F45" s="154"/>
      <c r="G45" s="154"/>
      <c r="H45" s="764" t="s">
        <v>171</v>
      </c>
      <c r="I45" s="764" t="s">
        <v>171</v>
      </c>
      <c r="J45" s="764">
        <v>1</v>
      </c>
      <c r="K45" s="764">
        <v>1</v>
      </c>
      <c r="L45" s="764">
        <v>1</v>
      </c>
      <c r="M45" s="598"/>
      <c r="N45" s="764"/>
      <c r="O45" s="555"/>
      <c r="P45" s="764"/>
      <c r="Q45" s="593" t="s">
        <v>432</v>
      </c>
      <c r="R45" s="343"/>
      <c r="S45" s="343"/>
      <c r="T45" s="343"/>
      <c r="U45" s="343"/>
      <c r="V45" s="343"/>
      <c r="W45" s="343"/>
      <c r="X45" s="343"/>
      <c r="Y45" s="343"/>
    </row>
    <row r="46" spans="1:25" s="129" customFormat="1" ht="21.75" thickBot="1">
      <c r="A46" s="102"/>
      <c r="B46" s="372"/>
      <c r="C46" s="43" t="s">
        <v>217</v>
      </c>
      <c r="D46" s="43" t="s">
        <v>1107</v>
      </c>
      <c r="E46" s="44" t="s">
        <v>1134</v>
      </c>
      <c r="F46" s="44" t="s">
        <v>1101</v>
      </c>
      <c r="G46" s="169" t="s">
        <v>836</v>
      </c>
      <c r="H46" s="718"/>
      <c r="I46" s="718"/>
      <c r="J46" s="718"/>
      <c r="K46" s="718">
        <v>1</v>
      </c>
      <c r="L46" s="718"/>
      <c r="M46" s="514"/>
      <c r="N46" s="718" t="s">
        <v>781</v>
      </c>
      <c r="O46" s="762"/>
      <c r="P46" s="718"/>
      <c r="Q46" s="596" t="s">
        <v>439</v>
      </c>
      <c r="R46" s="369"/>
      <c r="S46" s="369"/>
      <c r="T46" s="369"/>
      <c r="U46" s="369"/>
      <c r="V46" s="369"/>
      <c r="W46" s="369"/>
      <c r="X46" s="369"/>
      <c r="Y46" s="369"/>
    </row>
    <row r="47" spans="1:25" s="129" customFormat="1" ht="21.75" thickBot="1">
      <c r="A47" s="102"/>
      <c r="B47" s="372"/>
      <c r="C47" s="43" t="s">
        <v>217</v>
      </c>
      <c r="D47" s="43" t="s">
        <v>1107</v>
      </c>
      <c r="E47" s="44" t="s">
        <v>1134</v>
      </c>
      <c r="F47" s="44" t="s">
        <v>1104</v>
      </c>
      <c r="G47" s="169" t="s">
        <v>837</v>
      </c>
      <c r="H47" s="718"/>
      <c r="I47" s="718"/>
      <c r="J47" s="718"/>
      <c r="K47" s="718">
        <v>0</v>
      </c>
      <c r="L47" s="718"/>
      <c r="M47" s="514"/>
      <c r="N47" s="717"/>
      <c r="O47" s="763"/>
      <c r="P47" s="717"/>
      <c r="Q47" s="596" t="s">
        <v>439</v>
      </c>
      <c r="R47" s="369"/>
      <c r="S47" s="369"/>
      <c r="T47" s="369"/>
      <c r="U47" s="369"/>
      <c r="V47" s="369"/>
      <c r="W47" s="369"/>
      <c r="X47" s="369"/>
      <c r="Y47" s="369"/>
    </row>
    <row r="48" spans="1:25" ht="21" customHeight="1">
      <c r="A48" s="109" t="s">
        <v>217</v>
      </c>
      <c r="B48" s="83" t="s">
        <v>1110</v>
      </c>
      <c r="C48" s="956" t="s">
        <v>838</v>
      </c>
      <c r="D48" s="956"/>
      <c r="E48" s="956"/>
      <c r="F48" s="956"/>
      <c r="G48" s="956"/>
      <c r="H48" s="623" t="s">
        <v>497</v>
      </c>
      <c r="I48" s="623" t="s">
        <v>497</v>
      </c>
      <c r="J48" s="623" t="s">
        <v>497</v>
      </c>
      <c r="K48" s="623" t="s">
        <v>497</v>
      </c>
      <c r="L48" s="623" t="s">
        <v>497</v>
      </c>
      <c r="M48" s="623" t="s">
        <v>497</v>
      </c>
      <c r="N48" s="621" t="s">
        <v>641</v>
      </c>
      <c r="O48" s="503" t="s">
        <v>594</v>
      </c>
      <c r="P48" s="621" t="s">
        <v>616</v>
      </c>
      <c r="Q48" s="259" t="s">
        <v>439</v>
      </c>
      <c r="R48" s="367"/>
      <c r="S48" s="367"/>
      <c r="T48" s="367"/>
      <c r="U48" s="367"/>
      <c r="V48" s="367"/>
      <c r="W48" s="367" t="s">
        <v>555</v>
      </c>
      <c r="X48" s="367"/>
      <c r="Y48" s="367"/>
    </row>
    <row r="49" spans="1:25" ht="21.75" customHeight="1" thickBot="1">
      <c r="A49" s="62"/>
      <c r="B49" s="78"/>
      <c r="C49" s="963" t="s">
        <v>839</v>
      </c>
      <c r="D49" s="963"/>
      <c r="E49" s="963"/>
      <c r="F49" s="963"/>
      <c r="G49" s="963"/>
      <c r="H49" s="475"/>
      <c r="I49" s="475"/>
      <c r="J49" s="475"/>
      <c r="K49" s="475"/>
      <c r="L49" s="625"/>
      <c r="M49" s="475"/>
      <c r="N49" s="625"/>
      <c r="O49" s="504"/>
      <c r="P49" s="625"/>
      <c r="Q49" s="481"/>
      <c r="R49" s="319"/>
      <c r="S49" s="319"/>
      <c r="T49" s="319"/>
      <c r="U49" s="319"/>
      <c r="V49" s="319"/>
      <c r="W49" s="319"/>
      <c r="X49" s="319"/>
      <c r="Y49" s="319"/>
    </row>
    <row r="50" spans="1:25" ht="21" customHeight="1">
      <c r="A50" s="109" t="s">
        <v>217</v>
      </c>
      <c r="B50" s="77" t="s">
        <v>1114</v>
      </c>
      <c r="C50" s="962" t="s">
        <v>840</v>
      </c>
      <c r="D50" s="962"/>
      <c r="E50" s="962"/>
      <c r="F50" s="962"/>
      <c r="G50" s="962"/>
      <c r="H50" s="623" t="s">
        <v>497</v>
      </c>
      <c r="I50" s="623" t="s">
        <v>497</v>
      </c>
      <c r="J50" s="623" t="s">
        <v>497</v>
      </c>
      <c r="K50" s="623" t="s">
        <v>497</v>
      </c>
      <c r="L50" s="623" t="s">
        <v>497</v>
      </c>
      <c r="M50" s="623" t="s">
        <v>497</v>
      </c>
      <c r="N50" s="623" t="s">
        <v>641</v>
      </c>
      <c r="O50" s="734" t="s">
        <v>640</v>
      </c>
      <c r="P50" s="623" t="s">
        <v>616</v>
      </c>
      <c r="Q50" s="292" t="s">
        <v>439</v>
      </c>
      <c r="R50" s="367"/>
      <c r="S50" s="367"/>
      <c r="T50" s="367"/>
      <c r="U50" s="367"/>
      <c r="V50" s="367"/>
      <c r="W50" s="367" t="s">
        <v>555</v>
      </c>
      <c r="X50" s="367"/>
      <c r="Y50" s="367"/>
    </row>
    <row r="51" spans="1:25" ht="21.75" customHeight="1" thickBot="1">
      <c r="A51" s="62"/>
      <c r="B51" s="78"/>
      <c r="C51" s="963" t="s">
        <v>839</v>
      </c>
      <c r="D51" s="963"/>
      <c r="E51" s="963"/>
      <c r="F51" s="963"/>
      <c r="G51" s="963"/>
      <c r="H51" s="475"/>
      <c r="I51" s="475"/>
      <c r="J51" s="475"/>
      <c r="K51" s="475"/>
      <c r="L51" s="625"/>
      <c r="M51" s="475"/>
      <c r="N51" s="623"/>
      <c r="O51" s="734"/>
      <c r="P51" s="623"/>
      <c r="Q51" s="292"/>
      <c r="R51" s="319"/>
      <c r="S51" s="319"/>
      <c r="T51" s="319"/>
      <c r="U51" s="319"/>
      <c r="V51" s="319"/>
      <c r="W51" s="319"/>
      <c r="X51" s="319"/>
      <c r="Y51" s="319"/>
    </row>
    <row r="52" spans="1:25" ht="21" customHeight="1">
      <c r="A52" s="109" t="s">
        <v>217</v>
      </c>
      <c r="B52" s="77" t="s">
        <v>1116</v>
      </c>
      <c r="C52" s="962" t="s">
        <v>841</v>
      </c>
      <c r="D52" s="962"/>
      <c r="E52" s="962"/>
      <c r="F52" s="962"/>
      <c r="G52" s="962"/>
      <c r="H52" s="623" t="s">
        <v>497</v>
      </c>
      <c r="I52" s="623" t="s">
        <v>497</v>
      </c>
      <c r="J52" s="623" t="s">
        <v>497</v>
      </c>
      <c r="K52" s="623" t="s">
        <v>497</v>
      </c>
      <c r="L52" s="623" t="s">
        <v>497</v>
      </c>
      <c r="M52" s="623" t="s">
        <v>497</v>
      </c>
      <c r="N52" s="621" t="s">
        <v>641</v>
      </c>
      <c r="O52" s="503" t="s">
        <v>640</v>
      </c>
      <c r="P52" s="621" t="s">
        <v>616</v>
      </c>
      <c r="Q52" s="259" t="s">
        <v>439</v>
      </c>
      <c r="R52" s="367"/>
      <c r="S52" s="367"/>
      <c r="T52" s="367"/>
      <c r="U52" s="367"/>
      <c r="V52" s="367"/>
      <c r="W52" s="367" t="s">
        <v>555</v>
      </c>
      <c r="X52" s="367"/>
      <c r="Y52" s="367"/>
    </row>
    <row r="53" spans="1:25" ht="21.75" customHeight="1" thickBot="1">
      <c r="A53" s="109"/>
      <c r="B53" s="83"/>
      <c r="C53" s="956" t="s">
        <v>842</v>
      </c>
      <c r="D53" s="956"/>
      <c r="E53" s="956"/>
      <c r="F53" s="956"/>
      <c r="G53" s="956"/>
      <c r="H53" s="475"/>
      <c r="I53" s="475"/>
      <c r="J53" s="475"/>
      <c r="K53" s="475"/>
      <c r="L53" s="625"/>
      <c r="M53" s="475"/>
      <c r="N53" s="625"/>
      <c r="O53" s="504"/>
      <c r="P53" s="625"/>
      <c r="Q53" s="481"/>
      <c r="R53" s="367"/>
      <c r="S53" s="367"/>
      <c r="T53" s="367"/>
      <c r="U53" s="367"/>
      <c r="V53" s="367"/>
      <c r="W53" s="367"/>
      <c r="X53" s="367"/>
      <c r="Y53" s="367"/>
    </row>
    <row r="54" spans="1:25" ht="21.75" customHeight="1" thickBot="1">
      <c r="A54" s="103" t="s">
        <v>217</v>
      </c>
      <c r="B54" s="79" t="s">
        <v>1118</v>
      </c>
      <c r="C54" s="957" t="s">
        <v>270</v>
      </c>
      <c r="D54" s="957"/>
      <c r="E54" s="957"/>
      <c r="F54" s="957"/>
      <c r="G54" s="957"/>
      <c r="H54" s="472"/>
      <c r="I54" s="472"/>
      <c r="J54" s="472"/>
      <c r="K54" s="472"/>
      <c r="L54" s="623"/>
      <c r="M54" s="890">
        <v>25019</v>
      </c>
      <c r="N54" s="623" t="s">
        <v>641</v>
      </c>
      <c r="O54" s="734" t="s">
        <v>765</v>
      </c>
      <c r="P54" s="623" t="s">
        <v>588</v>
      </c>
      <c r="Q54" s="292" t="s">
        <v>439</v>
      </c>
      <c r="R54" s="342"/>
      <c r="S54" s="342"/>
      <c r="T54" s="342"/>
      <c r="U54" s="342"/>
      <c r="V54" s="342"/>
      <c r="W54" s="342" t="s">
        <v>555</v>
      </c>
      <c r="X54" s="342"/>
      <c r="Y54" s="342"/>
    </row>
    <row r="55" spans="1:25" ht="21.75" customHeight="1" thickBot="1">
      <c r="A55" s="103" t="s">
        <v>217</v>
      </c>
      <c r="B55" s="79" t="s">
        <v>1120</v>
      </c>
      <c r="C55" s="957" t="s">
        <v>843</v>
      </c>
      <c r="D55" s="957"/>
      <c r="E55" s="957"/>
      <c r="F55" s="957"/>
      <c r="G55" s="957"/>
      <c r="H55" s="471"/>
      <c r="I55" s="471"/>
      <c r="J55" s="471"/>
      <c r="K55" s="471"/>
      <c r="L55" s="621"/>
      <c r="M55" s="621">
        <v>1</v>
      </c>
      <c r="N55" s="621" t="s">
        <v>641</v>
      </c>
      <c r="O55" s="503" t="s">
        <v>642</v>
      </c>
      <c r="P55" s="621" t="s">
        <v>616</v>
      </c>
      <c r="Q55" s="259" t="s">
        <v>439</v>
      </c>
      <c r="R55" s="342"/>
      <c r="S55" s="342"/>
      <c r="T55" s="342"/>
      <c r="U55" s="342"/>
      <c r="V55" s="342"/>
      <c r="W55" s="342" t="s">
        <v>555</v>
      </c>
      <c r="X55" s="342"/>
      <c r="Y55" s="342"/>
    </row>
    <row r="56" spans="1:25" ht="21.75" customHeight="1" thickBot="1">
      <c r="A56" s="103" t="s">
        <v>217</v>
      </c>
      <c r="B56" s="79" t="s">
        <v>1122</v>
      </c>
      <c r="C56" s="957" t="s">
        <v>1022</v>
      </c>
      <c r="D56" s="957"/>
      <c r="E56" s="957"/>
      <c r="F56" s="957"/>
      <c r="G56" s="957"/>
      <c r="H56" s="716" t="s">
        <v>497</v>
      </c>
      <c r="I56" s="716" t="s">
        <v>497</v>
      </c>
      <c r="J56" s="716" t="s">
        <v>497</v>
      </c>
      <c r="K56" s="716" t="s">
        <v>497</v>
      </c>
      <c r="L56" s="716" t="s">
        <v>497</v>
      </c>
      <c r="M56" s="716" t="s">
        <v>497</v>
      </c>
      <c r="N56" s="621" t="s">
        <v>641</v>
      </c>
      <c r="O56" s="503" t="s">
        <v>602</v>
      </c>
      <c r="P56" s="621" t="s">
        <v>653</v>
      </c>
      <c r="Q56" s="259" t="s">
        <v>439</v>
      </c>
      <c r="R56" s="342"/>
      <c r="S56" s="342"/>
      <c r="T56" s="342"/>
      <c r="U56" s="342"/>
      <c r="V56" s="342"/>
      <c r="W56" s="342" t="s">
        <v>555</v>
      </c>
      <c r="X56" s="342"/>
      <c r="Y56" s="342"/>
    </row>
    <row r="57" spans="1:25" ht="21.75" customHeight="1" thickBot="1">
      <c r="A57" s="103" t="s">
        <v>217</v>
      </c>
      <c r="B57" s="79" t="s">
        <v>1123</v>
      </c>
      <c r="C57" s="957" t="s">
        <v>844</v>
      </c>
      <c r="D57" s="957"/>
      <c r="E57" s="957"/>
      <c r="F57" s="957"/>
      <c r="G57" s="957"/>
      <c r="H57" s="716" t="s">
        <v>497</v>
      </c>
      <c r="I57" s="716" t="s">
        <v>497</v>
      </c>
      <c r="J57" s="716" t="s">
        <v>497</v>
      </c>
      <c r="K57" s="716" t="s">
        <v>497</v>
      </c>
      <c r="L57" s="716" t="s">
        <v>497</v>
      </c>
      <c r="M57" s="716" t="s">
        <v>497</v>
      </c>
      <c r="N57" s="621" t="s">
        <v>782</v>
      </c>
      <c r="O57" s="503" t="s">
        <v>699</v>
      </c>
      <c r="P57" s="716" t="s">
        <v>588</v>
      </c>
      <c r="Q57" s="259" t="s">
        <v>439</v>
      </c>
      <c r="R57" s="342"/>
      <c r="S57" s="342"/>
      <c r="T57" s="342"/>
      <c r="U57" s="342"/>
      <c r="V57" s="342" t="s">
        <v>555</v>
      </c>
      <c r="W57" s="342"/>
      <c r="X57" s="342"/>
      <c r="Y57" s="342"/>
    </row>
    <row r="58" spans="1:25" ht="21.75" customHeight="1" thickBot="1">
      <c r="A58" s="103" t="s">
        <v>217</v>
      </c>
      <c r="B58" s="79" t="s">
        <v>1131</v>
      </c>
      <c r="C58" s="957" t="s">
        <v>845</v>
      </c>
      <c r="D58" s="957"/>
      <c r="E58" s="957"/>
      <c r="F58" s="957"/>
      <c r="G58" s="957"/>
      <c r="H58" s="716" t="s">
        <v>497</v>
      </c>
      <c r="I58" s="716" t="s">
        <v>497</v>
      </c>
      <c r="J58" s="716" t="s">
        <v>497</v>
      </c>
      <c r="K58" s="716" t="s">
        <v>497</v>
      </c>
      <c r="L58" s="716" t="s">
        <v>497</v>
      </c>
      <c r="M58" s="716" t="s">
        <v>497</v>
      </c>
      <c r="N58" s="716" t="s">
        <v>783</v>
      </c>
      <c r="O58" s="716" t="s">
        <v>699</v>
      </c>
      <c r="P58" s="716" t="s">
        <v>588</v>
      </c>
      <c r="Q58" s="260" t="s">
        <v>439</v>
      </c>
      <c r="R58" s="342"/>
      <c r="S58" s="342"/>
      <c r="T58" s="342"/>
      <c r="U58" s="342" t="s">
        <v>555</v>
      </c>
      <c r="V58" s="342" t="s">
        <v>555</v>
      </c>
      <c r="W58" s="342"/>
      <c r="X58" s="342"/>
      <c r="Y58" s="342"/>
    </row>
    <row r="59" spans="1:25" ht="21.75" customHeight="1" thickBot="1">
      <c r="A59" s="62" t="s">
        <v>217</v>
      </c>
      <c r="B59" s="78" t="s">
        <v>1134</v>
      </c>
      <c r="C59" s="963" t="s">
        <v>1086</v>
      </c>
      <c r="D59" s="963"/>
      <c r="E59" s="963"/>
      <c r="F59" s="963"/>
      <c r="G59" s="963"/>
      <c r="H59" s="716" t="s">
        <v>497</v>
      </c>
      <c r="I59" s="716" t="s">
        <v>497</v>
      </c>
      <c r="J59" s="716" t="s">
        <v>497</v>
      </c>
      <c r="K59" s="716" t="s">
        <v>497</v>
      </c>
      <c r="L59" s="716" t="s">
        <v>497</v>
      </c>
      <c r="M59" s="716" t="s">
        <v>497</v>
      </c>
      <c r="N59" s="623" t="s">
        <v>554</v>
      </c>
      <c r="O59" s="734" t="s">
        <v>784</v>
      </c>
      <c r="P59" s="623" t="s">
        <v>588</v>
      </c>
      <c r="Q59" s="292" t="s">
        <v>430</v>
      </c>
      <c r="R59" s="319"/>
      <c r="S59" s="319"/>
      <c r="T59" s="319"/>
      <c r="U59" s="319" t="s">
        <v>555</v>
      </c>
      <c r="V59" s="319"/>
      <c r="W59" s="319"/>
      <c r="X59" s="319"/>
      <c r="Y59" s="319"/>
    </row>
    <row r="60" spans="1:25" ht="21.75" customHeight="1" thickBot="1">
      <c r="A60" s="102"/>
      <c r="B60" s="43" t="s">
        <v>217</v>
      </c>
      <c r="C60" s="43" t="s">
        <v>1134</v>
      </c>
      <c r="D60" s="44" t="s">
        <v>1101</v>
      </c>
      <c r="E60" s="958" t="s">
        <v>1083</v>
      </c>
      <c r="F60" s="958"/>
      <c r="G60" s="958"/>
      <c r="H60" s="473"/>
      <c r="I60" s="473"/>
      <c r="J60" s="473"/>
      <c r="K60" s="473"/>
      <c r="L60" s="718"/>
      <c r="M60" s="473"/>
      <c r="N60" s="718"/>
      <c r="O60" s="762" t="s">
        <v>750</v>
      </c>
      <c r="P60" s="718"/>
      <c r="Q60" s="592" t="s">
        <v>439</v>
      </c>
      <c r="R60" s="369"/>
      <c r="S60" s="369"/>
      <c r="T60" s="369"/>
      <c r="U60" s="369"/>
      <c r="V60" s="369"/>
      <c r="W60" s="369"/>
      <c r="X60" s="369"/>
      <c r="Y60" s="369"/>
    </row>
    <row r="61" spans="1:25" ht="21.75" customHeight="1" thickBot="1">
      <c r="A61" s="102"/>
      <c r="B61" s="43" t="s">
        <v>217</v>
      </c>
      <c r="C61" s="43" t="s">
        <v>1134</v>
      </c>
      <c r="D61" s="44" t="s">
        <v>1104</v>
      </c>
      <c r="E61" s="958" t="s">
        <v>1084</v>
      </c>
      <c r="F61" s="958"/>
      <c r="G61" s="958"/>
      <c r="H61" s="473"/>
      <c r="I61" s="473"/>
      <c r="J61" s="473"/>
      <c r="K61" s="473"/>
      <c r="L61" s="718"/>
      <c r="M61" s="473"/>
      <c r="N61" s="718"/>
      <c r="O61" s="762"/>
      <c r="P61" s="718"/>
      <c r="Q61" s="592" t="s">
        <v>439</v>
      </c>
      <c r="R61" s="369"/>
      <c r="S61" s="369"/>
      <c r="T61" s="369"/>
      <c r="U61" s="369"/>
      <c r="V61" s="369"/>
      <c r="W61" s="369"/>
      <c r="X61" s="369"/>
      <c r="Y61" s="369"/>
    </row>
    <row r="62" spans="1:25" ht="21.75" customHeight="1" thickBot="1">
      <c r="A62" s="102"/>
      <c r="B62" s="43" t="s">
        <v>217</v>
      </c>
      <c r="C62" s="43" t="s">
        <v>1134</v>
      </c>
      <c r="D62" s="44" t="s">
        <v>1108</v>
      </c>
      <c r="E62" s="958" t="s">
        <v>1085</v>
      </c>
      <c r="F62" s="958"/>
      <c r="G62" s="958"/>
      <c r="H62" s="473"/>
      <c r="I62" s="473"/>
      <c r="J62" s="473"/>
      <c r="K62" s="473"/>
      <c r="L62" s="718"/>
      <c r="M62" s="473"/>
      <c r="N62" s="718"/>
      <c r="O62" s="762"/>
      <c r="P62" s="718"/>
      <c r="Q62" s="592" t="s">
        <v>439</v>
      </c>
      <c r="R62" s="369"/>
      <c r="S62" s="369"/>
      <c r="T62" s="369"/>
      <c r="U62" s="369"/>
      <c r="V62" s="369"/>
      <c r="W62" s="369"/>
      <c r="X62" s="369"/>
      <c r="Y62" s="369"/>
    </row>
    <row r="63" spans="1:25" ht="21.75" customHeight="1" thickBot="1">
      <c r="A63" s="62" t="s">
        <v>217</v>
      </c>
      <c r="B63" s="78" t="s">
        <v>1135</v>
      </c>
      <c r="C63" s="963" t="s">
        <v>1087</v>
      </c>
      <c r="D63" s="963"/>
      <c r="E63" s="963"/>
      <c r="F63" s="963"/>
      <c r="G63" s="963"/>
      <c r="H63" s="716" t="s">
        <v>497</v>
      </c>
      <c r="I63" s="716" t="s">
        <v>497</v>
      </c>
      <c r="J63" s="716" t="s">
        <v>497</v>
      </c>
      <c r="K63" s="716" t="s">
        <v>497</v>
      </c>
      <c r="L63" s="716" t="s">
        <v>497</v>
      </c>
      <c r="M63" s="716" t="s">
        <v>497</v>
      </c>
      <c r="N63" s="716" t="s">
        <v>554</v>
      </c>
      <c r="O63" s="554" t="s">
        <v>785</v>
      </c>
      <c r="P63" s="716" t="s">
        <v>588</v>
      </c>
      <c r="Q63" s="260" t="s">
        <v>439</v>
      </c>
      <c r="R63" s="319"/>
      <c r="S63" s="319"/>
      <c r="T63" s="319" t="s">
        <v>555</v>
      </c>
      <c r="U63" s="319"/>
      <c r="V63" s="319"/>
      <c r="W63" s="319"/>
      <c r="X63" s="319"/>
      <c r="Y63" s="319"/>
    </row>
    <row r="64" spans="1:25" ht="21.75" customHeight="1" thickBot="1">
      <c r="A64" s="62" t="s">
        <v>217</v>
      </c>
      <c r="B64" s="78" t="s">
        <v>1137</v>
      </c>
      <c r="C64" s="963" t="s">
        <v>1088</v>
      </c>
      <c r="D64" s="963"/>
      <c r="E64" s="963"/>
      <c r="F64" s="963"/>
      <c r="G64" s="963"/>
      <c r="H64" s="716" t="s">
        <v>497</v>
      </c>
      <c r="I64" s="716" t="s">
        <v>497</v>
      </c>
      <c r="J64" s="716" t="s">
        <v>497</v>
      </c>
      <c r="K64" s="716" t="s">
        <v>497</v>
      </c>
      <c r="L64" s="716" t="s">
        <v>497</v>
      </c>
      <c r="M64" s="716" t="s">
        <v>497</v>
      </c>
      <c r="N64" s="623" t="s">
        <v>554</v>
      </c>
      <c r="O64" s="734" t="s">
        <v>716</v>
      </c>
      <c r="P64" s="623" t="s">
        <v>588</v>
      </c>
      <c r="Q64" s="292" t="s">
        <v>439</v>
      </c>
      <c r="R64" s="319"/>
      <c r="S64" s="319"/>
      <c r="T64" s="319"/>
      <c r="U64" s="319"/>
      <c r="V64" s="319"/>
      <c r="W64" s="319"/>
      <c r="X64" s="319" t="s">
        <v>555</v>
      </c>
      <c r="Y64" s="319"/>
    </row>
    <row r="65" spans="1:25" ht="21.75" customHeight="1" thickBot="1">
      <c r="A65" s="103" t="s">
        <v>217</v>
      </c>
      <c r="B65" s="79" t="s">
        <v>799</v>
      </c>
      <c r="C65" s="957" t="s">
        <v>956</v>
      </c>
      <c r="D65" s="957"/>
      <c r="E65" s="957"/>
      <c r="F65" s="957"/>
      <c r="G65" s="957"/>
      <c r="H65" s="471"/>
      <c r="I65" s="471"/>
      <c r="J65" s="471"/>
      <c r="K65" s="471"/>
      <c r="L65" s="621"/>
      <c r="M65" s="471"/>
      <c r="N65" s="621" t="s">
        <v>638</v>
      </c>
      <c r="O65" s="503" t="s">
        <v>602</v>
      </c>
      <c r="P65" s="621" t="s">
        <v>588</v>
      </c>
      <c r="Q65" s="259" t="s">
        <v>439</v>
      </c>
      <c r="R65" s="307"/>
      <c r="S65" s="307"/>
      <c r="T65" s="351"/>
      <c r="U65" s="307"/>
      <c r="V65" s="307"/>
      <c r="W65" s="351" t="s">
        <v>555</v>
      </c>
      <c r="X65" s="342"/>
      <c r="Y65" s="342"/>
    </row>
    <row r="66" spans="1:25" ht="21.75" customHeight="1" thickBot="1">
      <c r="A66" s="103" t="s">
        <v>217</v>
      </c>
      <c r="B66" s="79" t="s">
        <v>801</v>
      </c>
      <c r="C66" s="957" t="s">
        <v>957</v>
      </c>
      <c r="D66" s="957"/>
      <c r="E66" s="957"/>
      <c r="F66" s="957"/>
      <c r="G66" s="957"/>
      <c r="H66" s="471"/>
      <c r="I66" s="471"/>
      <c r="J66" s="471"/>
      <c r="K66" s="471"/>
      <c r="L66" s="621"/>
      <c r="M66" s="471"/>
      <c r="N66" s="621" t="s">
        <v>638</v>
      </c>
      <c r="O66" s="503" t="s">
        <v>602</v>
      </c>
      <c r="P66" s="621" t="s">
        <v>588</v>
      </c>
      <c r="Q66" s="259" t="s">
        <v>439</v>
      </c>
      <c r="R66" s="342"/>
      <c r="S66" s="342"/>
      <c r="T66" s="342" t="s">
        <v>555</v>
      </c>
      <c r="U66" s="342"/>
      <c r="V66" s="342"/>
      <c r="W66" s="342"/>
      <c r="X66" s="342"/>
      <c r="Y66" s="342"/>
    </row>
    <row r="67" spans="1:25" s="110" customFormat="1" ht="21" customHeight="1">
      <c r="A67" s="99" t="s">
        <v>217</v>
      </c>
      <c r="B67" s="77" t="s">
        <v>803</v>
      </c>
      <c r="C67" s="962" t="s">
        <v>256</v>
      </c>
      <c r="D67" s="962"/>
      <c r="E67" s="962"/>
      <c r="F67" s="962"/>
      <c r="G67" s="962"/>
      <c r="H67" s="471"/>
      <c r="I67" s="471"/>
      <c r="J67" s="471"/>
      <c r="K67" s="471"/>
      <c r="L67" s="621"/>
      <c r="M67" s="471"/>
      <c r="N67" s="621" t="s">
        <v>638</v>
      </c>
      <c r="O67" s="503" t="s">
        <v>602</v>
      </c>
      <c r="P67" s="621" t="s">
        <v>588</v>
      </c>
      <c r="Q67" s="259" t="s">
        <v>430</v>
      </c>
      <c r="R67" s="318"/>
      <c r="S67" s="318"/>
      <c r="T67" s="318" t="s">
        <v>555</v>
      </c>
      <c r="U67" s="318"/>
      <c r="V67" s="318"/>
      <c r="W67" s="318"/>
      <c r="X67" s="318"/>
      <c r="Y67" s="318"/>
    </row>
    <row r="68" spans="1:25" s="110" customFormat="1" ht="21.75" customHeight="1" thickBot="1">
      <c r="A68" s="62"/>
      <c r="B68" s="78"/>
      <c r="C68" s="963" t="s">
        <v>958</v>
      </c>
      <c r="D68" s="963"/>
      <c r="E68" s="963"/>
      <c r="F68" s="963"/>
      <c r="G68" s="963"/>
      <c r="H68" s="475"/>
      <c r="I68" s="475"/>
      <c r="J68" s="475"/>
      <c r="K68" s="475"/>
      <c r="L68" s="625"/>
      <c r="M68" s="475"/>
      <c r="N68" s="625"/>
      <c r="O68" s="504"/>
      <c r="P68" s="625"/>
      <c r="Q68" s="481"/>
      <c r="R68" s="319"/>
      <c r="S68" s="319"/>
      <c r="T68" s="319"/>
      <c r="U68" s="319"/>
      <c r="V68" s="319"/>
      <c r="W68" s="319"/>
      <c r="X68" s="319"/>
      <c r="Y68" s="319"/>
    </row>
    <row r="69" spans="1:25" s="159" customFormat="1" ht="21.75" customHeight="1" thickBot="1">
      <c r="A69" s="100"/>
      <c r="B69" s="43" t="s">
        <v>217</v>
      </c>
      <c r="C69" s="43" t="s">
        <v>803</v>
      </c>
      <c r="D69" s="44" t="s">
        <v>1101</v>
      </c>
      <c r="E69" s="958" t="s">
        <v>63</v>
      </c>
      <c r="F69" s="958"/>
      <c r="G69" s="958"/>
      <c r="H69" s="515"/>
      <c r="I69" s="515"/>
      <c r="J69" s="515"/>
      <c r="K69" s="515"/>
      <c r="L69" s="765"/>
      <c r="M69" s="515"/>
      <c r="N69" s="765"/>
      <c r="O69" s="766"/>
      <c r="P69" s="765"/>
      <c r="Q69" s="597" t="s">
        <v>439</v>
      </c>
      <c r="R69" s="371"/>
      <c r="S69" s="371"/>
      <c r="T69" s="371"/>
      <c r="U69" s="371"/>
      <c r="V69" s="371"/>
      <c r="W69" s="371"/>
      <c r="X69" s="371"/>
      <c r="Y69" s="371"/>
    </row>
    <row r="70" spans="1:25" s="159" customFormat="1" ht="21.75" customHeight="1" thickBot="1">
      <c r="A70" s="100"/>
      <c r="B70" s="43" t="s">
        <v>217</v>
      </c>
      <c r="C70" s="43" t="s">
        <v>803</v>
      </c>
      <c r="D70" s="44" t="s">
        <v>1104</v>
      </c>
      <c r="E70" s="958" t="s">
        <v>961</v>
      </c>
      <c r="F70" s="958"/>
      <c r="G70" s="958"/>
      <c r="H70" s="515"/>
      <c r="I70" s="515"/>
      <c r="J70" s="515"/>
      <c r="K70" s="515"/>
      <c r="L70" s="765"/>
      <c r="M70" s="515"/>
      <c r="N70" s="765"/>
      <c r="O70" s="766"/>
      <c r="P70" s="765"/>
      <c r="Q70" s="597" t="s">
        <v>439</v>
      </c>
      <c r="R70" s="371"/>
      <c r="S70" s="371"/>
      <c r="T70" s="371"/>
      <c r="U70" s="371"/>
      <c r="V70" s="371"/>
      <c r="W70" s="371"/>
      <c r="X70" s="371"/>
      <c r="Y70" s="371"/>
    </row>
    <row r="71" spans="1:25" ht="21.75" customHeight="1" thickBot="1">
      <c r="A71" s="103" t="s">
        <v>217</v>
      </c>
      <c r="B71" s="79" t="s">
        <v>804</v>
      </c>
      <c r="C71" s="957" t="s">
        <v>959</v>
      </c>
      <c r="D71" s="957"/>
      <c r="E71" s="957"/>
      <c r="F71" s="957"/>
      <c r="G71" s="957"/>
      <c r="H71" s="716" t="s">
        <v>497</v>
      </c>
      <c r="I71" s="716" t="s">
        <v>497</v>
      </c>
      <c r="J71" s="716" t="s">
        <v>497</v>
      </c>
      <c r="K71" s="716" t="s">
        <v>497</v>
      </c>
      <c r="L71" s="716" t="s">
        <v>497</v>
      </c>
      <c r="M71" s="716" t="s">
        <v>497</v>
      </c>
      <c r="N71" s="716" t="s">
        <v>638</v>
      </c>
      <c r="O71" s="554" t="s">
        <v>602</v>
      </c>
      <c r="P71" s="716" t="s">
        <v>588</v>
      </c>
      <c r="Q71" s="260" t="s">
        <v>430</v>
      </c>
      <c r="R71" s="342"/>
      <c r="S71" s="342"/>
      <c r="T71" s="342" t="s">
        <v>555</v>
      </c>
      <c r="U71" s="342"/>
      <c r="V71" s="342"/>
      <c r="W71" s="342"/>
      <c r="X71" s="342"/>
      <c r="Y71" s="342"/>
    </row>
    <row r="72" spans="1:25" s="114" customFormat="1" ht="21.75" customHeight="1" thickBot="1">
      <c r="A72" s="100"/>
      <c r="B72" s="43" t="s">
        <v>217</v>
      </c>
      <c r="C72" s="43" t="s">
        <v>804</v>
      </c>
      <c r="D72" s="44" t="s">
        <v>1101</v>
      </c>
      <c r="E72" s="958" t="s">
        <v>962</v>
      </c>
      <c r="F72" s="958"/>
      <c r="G72" s="958"/>
      <c r="H72" s="515"/>
      <c r="I72" s="515"/>
      <c r="J72" s="515"/>
      <c r="K72" s="515"/>
      <c r="L72" s="765"/>
      <c r="M72" s="515"/>
      <c r="N72" s="765"/>
      <c r="O72" s="766"/>
      <c r="P72" s="765"/>
      <c r="Q72" s="597" t="s">
        <v>439</v>
      </c>
      <c r="R72" s="371"/>
      <c r="S72" s="371"/>
      <c r="T72" s="371"/>
      <c r="U72" s="371"/>
      <c r="V72" s="371"/>
      <c r="W72" s="371"/>
      <c r="X72" s="371"/>
      <c r="Y72" s="371"/>
    </row>
    <row r="73" spans="1:25" s="114" customFormat="1" ht="21.75" customHeight="1" thickBot="1">
      <c r="A73" s="100"/>
      <c r="B73" s="43" t="s">
        <v>217</v>
      </c>
      <c r="C73" s="43" t="s">
        <v>804</v>
      </c>
      <c r="D73" s="44" t="s">
        <v>1104</v>
      </c>
      <c r="E73" s="958" t="s">
        <v>963</v>
      </c>
      <c r="F73" s="958"/>
      <c r="G73" s="958"/>
      <c r="H73" s="515"/>
      <c r="I73" s="515"/>
      <c r="J73" s="515"/>
      <c r="K73" s="515"/>
      <c r="L73" s="765"/>
      <c r="M73" s="515"/>
      <c r="N73" s="765"/>
      <c r="O73" s="766"/>
      <c r="P73" s="765"/>
      <c r="Q73" s="597" t="s">
        <v>439</v>
      </c>
      <c r="R73" s="371"/>
      <c r="S73" s="371"/>
      <c r="T73" s="371"/>
      <c r="U73" s="371"/>
      <c r="V73" s="371"/>
      <c r="W73" s="371"/>
      <c r="X73" s="371"/>
      <c r="Y73" s="371"/>
    </row>
    <row r="74" spans="1:25" ht="21.75" customHeight="1" thickBot="1">
      <c r="A74" s="62" t="s">
        <v>217</v>
      </c>
      <c r="B74" s="78" t="s">
        <v>805</v>
      </c>
      <c r="C74" s="963" t="s">
        <v>960</v>
      </c>
      <c r="D74" s="963"/>
      <c r="E74" s="963"/>
      <c r="F74" s="963"/>
      <c r="G74" s="963"/>
      <c r="H74" s="716" t="s">
        <v>497</v>
      </c>
      <c r="I74" s="716" t="s">
        <v>497</v>
      </c>
      <c r="J74" s="716" t="s">
        <v>497</v>
      </c>
      <c r="K74" s="716" t="s">
        <v>497</v>
      </c>
      <c r="L74" s="716" t="s">
        <v>497</v>
      </c>
      <c r="M74" s="716" t="s">
        <v>497</v>
      </c>
      <c r="N74" s="716" t="s">
        <v>638</v>
      </c>
      <c r="O74" s="554" t="s">
        <v>602</v>
      </c>
      <c r="P74" s="716" t="s">
        <v>588</v>
      </c>
      <c r="Q74" s="292" t="s">
        <v>439</v>
      </c>
      <c r="R74" s="319"/>
      <c r="S74" s="319"/>
      <c r="T74" s="319" t="s">
        <v>555</v>
      </c>
      <c r="U74" s="319"/>
      <c r="V74" s="319"/>
      <c r="W74" s="319"/>
      <c r="X74" s="319"/>
      <c r="Y74" s="319"/>
    </row>
  </sheetData>
  <mergeCells count="46">
    <mergeCell ref="A1:Q1"/>
    <mergeCell ref="C5:G5"/>
    <mergeCell ref="C6:G6"/>
    <mergeCell ref="E7:G7"/>
    <mergeCell ref="Q2:Q4"/>
    <mergeCell ref="H2:M2"/>
    <mergeCell ref="H3:I3"/>
    <mergeCell ref="J3:K3"/>
    <mergeCell ref="L3:M3"/>
    <mergeCell ref="N2:P3"/>
    <mergeCell ref="E8:G8"/>
    <mergeCell ref="E9:G9"/>
    <mergeCell ref="E10:G10"/>
    <mergeCell ref="E11:G11"/>
    <mergeCell ref="E12:G12"/>
    <mergeCell ref="E13:G13"/>
    <mergeCell ref="C14:G14"/>
    <mergeCell ref="C48:G48"/>
    <mergeCell ref="C49:G49"/>
    <mergeCell ref="C50:G50"/>
    <mergeCell ref="C51:G51"/>
    <mergeCell ref="C52:G52"/>
    <mergeCell ref="C54:G54"/>
    <mergeCell ref="C55:G55"/>
    <mergeCell ref="C56:G56"/>
    <mergeCell ref="C57:G57"/>
    <mergeCell ref="C74:G74"/>
    <mergeCell ref="A2:G4"/>
    <mergeCell ref="E69:G69"/>
    <mergeCell ref="E70:G70"/>
    <mergeCell ref="C71:G71"/>
    <mergeCell ref="E72:G72"/>
    <mergeCell ref="C65:G65"/>
    <mergeCell ref="C66:G66"/>
    <mergeCell ref="C67:G67"/>
    <mergeCell ref="E73:G73"/>
    <mergeCell ref="R2:Y3"/>
    <mergeCell ref="C68:G68"/>
    <mergeCell ref="E61:G61"/>
    <mergeCell ref="E62:G62"/>
    <mergeCell ref="C63:G63"/>
    <mergeCell ref="C64:G64"/>
    <mergeCell ref="C58:G58"/>
    <mergeCell ref="C59:G59"/>
    <mergeCell ref="E60:G60"/>
    <mergeCell ref="C53:G53"/>
  </mergeCells>
  <printOptions/>
  <pageMargins left="0.17" right="0.19" top="0.17" bottom="0.18" header="0.5" footer="0.5"/>
  <pageSetup horizontalDpi="600" verticalDpi="600" orientation="portrait" paperSize="9" scale="76" r:id="rId1"/>
  <headerFooter alignWithMargins="0">
    <oddFooter>&amp;R18/&amp;P</oddFooter>
  </headerFooter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Y71"/>
  <sheetViews>
    <sheetView view="pageBreakPreview" zoomScaleSheetLayoutView="100" workbookViewId="0" topLeftCell="A1">
      <pane xSplit="7" ySplit="4" topLeftCell="H5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40" sqref="M40"/>
    </sheetView>
  </sheetViews>
  <sheetFormatPr defaultColWidth="9.140625" defaultRowHeight="12.75"/>
  <cols>
    <col min="1" max="6" width="4.140625" style="168" customWidth="1"/>
    <col min="7" max="7" width="37.00390625" style="168" customWidth="1"/>
    <col min="8" max="13" width="9.00390625" style="407" customWidth="1"/>
    <col min="14" max="14" width="28.28125" style="254" customWidth="1"/>
    <col min="15" max="15" width="29.8515625" style="254" customWidth="1"/>
    <col min="16" max="16" width="28.28125" style="254" customWidth="1"/>
    <col min="17" max="17" width="24.28125" style="301" customWidth="1"/>
    <col min="18" max="16384" width="9.140625" style="168" customWidth="1"/>
  </cols>
  <sheetData>
    <row r="1" spans="1:17" ht="21.75" thickBot="1">
      <c r="A1" s="964" t="s">
        <v>240</v>
      </c>
      <c r="B1" s="965"/>
      <c r="C1" s="965"/>
      <c r="D1" s="965"/>
      <c r="E1" s="965"/>
      <c r="F1" s="965"/>
      <c r="G1" s="965"/>
      <c r="H1" s="966"/>
      <c r="I1" s="966"/>
      <c r="J1" s="966"/>
      <c r="K1" s="966"/>
      <c r="L1" s="966"/>
      <c r="M1" s="966"/>
      <c r="N1" s="966"/>
      <c r="O1" s="966"/>
      <c r="P1" s="966"/>
      <c r="Q1" s="966"/>
    </row>
    <row r="2" spans="1:25" ht="21.75" customHeight="1" thickBot="1">
      <c r="A2" s="967" t="s">
        <v>1097</v>
      </c>
      <c r="B2" s="952"/>
      <c r="C2" s="952"/>
      <c r="D2" s="952"/>
      <c r="E2" s="952"/>
      <c r="F2" s="952"/>
      <c r="G2" s="952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71"/>
      <c r="R2" s="952" t="s">
        <v>547</v>
      </c>
      <c r="S2" s="952"/>
      <c r="T2" s="952"/>
      <c r="U2" s="952"/>
      <c r="V2" s="952"/>
      <c r="W2" s="952"/>
      <c r="X2" s="952"/>
      <c r="Y2" s="953"/>
    </row>
    <row r="3" spans="1:25" ht="21.75" thickBot="1">
      <c r="A3" s="968"/>
      <c r="B3" s="969"/>
      <c r="C3" s="969"/>
      <c r="D3" s="969"/>
      <c r="E3" s="969"/>
      <c r="F3" s="969"/>
      <c r="G3" s="969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72"/>
      <c r="R3" s="954"/>
      <c r="S3" s="954"/>
      <c r="T3" s="954"/>
      <c r="U3" s="954"/>
      <c r="V3" s="954"/>
      <c r="W3" s="954"/>
      <c r="X3" s="954"/>
      <c r="Y3" s="955"/>
    </row>
    <row r="4" spans="1:25" ht="27.75" customHeight="1" thickBot="1">
      <c r="A4" s="970"/>
      <c r="B4" s="954"/>
      <c r="C4" s="954"/>
      <c r="D4" s="954"/>
      <c r="E4" s="954"/>
      <c r="F4" s="954"/>
      <c r="G4" s="954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73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</row>
    <row r="5" spans="1:25" ht="21.75" thickBot="1">
      <c r="A5" s="68" t="s">
        <v>851</v>
      </c>
      <c r="B5" s="70" t="s">
        <v>1099</v>
      </c>
      <c r="C5" s="959" t="s">
        <v>1100</v>
      </c>
      <c r="D5" s="959"/>
      <c r="E5" s="959"/>
      <c r="F5" s="959"/>
      <c r="G5" s="959"/>
      <c r="H5" s="619"/>
      <c r="I5" s="619">
        <v>524</v>
      </c>
      <c r="J5" s="619"/>
      <c r="K5" s="619">
        <v>686</v>
      </c>
      <c r="L5" s="619"/>
      <c r="M5" s="619">
        <v>835</v>
      </c>
      <c r="N5" s="257" t="s">
        <v>586</v>
      </c>
      <c r="O5" s="257" t="s">
        <v>587</v>
      </c>
      <c r="P5" s="612" t="s">
        <v>588</v>
      </c>
      <c r="Q5" s="477" t="s">
        <v>430</v>
      </c>
      <c r="R5" s="317" t="s">
        <v>555</v>
      </c>
      <c r="S5" s="317" t="s">
        <v>555</v>
      </c>
      <c r="T5" s="317" t="s">
        <v>555</v>
      </c>
      <c r="U5" s="317" t="s">
        <v>555</v>
      </c>
      <c r="V5" s="317" t="s">
        <v>555</v>
      </c>
      <c r="W5" s="317" t="s">
        <v>555</v>
      </c>
      <c r="X5" s="317" t="s">
        <v>555</v>
      </c>
      <c r="Y5" s="317"/>
    </row>
    <row r="6" spans="1:25" ht="21.75" thickBot="1">
      <c r="A6" s="87"/>
      <c r="B6" s="3" t="s">
        <v>851</v>
      </c>
      <c r="C6" s="3" t="s">
        <v>1099</v>
      </c>
      <c r="D6" s="4" t="s">
        <v>1101</v>
      </c>
      <c r="E6" s="974" t="s">
        <v>1102</v>
      </c>
      <c r="F6" s="974"/>
      <c r="G6" s="974"/>
      <c r="H6" s="698"/>
      <c r="I6" s="698">
        <v>524</v>
      </c>
      <c r="J6" s="698"/>
      <c r="K6" s="698">
        <v>686</v>
      </c>
      <c r="L6" s="698"/>
      <c r="M6" s="698">
        <v>835</v>
      </c>
      <c r="N6" s="258" t="s">
        <v>589</v>
      </c>
      <c r="O6" s="258"/>
      <c r="P6" s="613"/>
      <c r="Q6" s="478" t="s">
        <v>428</v>
      </c>
      <c r="R6" s="329"/>
      <c r="S6" s="329"/>
      <c r="T6" s="329"/>
      <c r="U6" s="329"/>
      <c r="V6" s="329"/>
      <c r="W6" s="329"/>
      <c r="X6" s="329"/>
      <c r="Y6" s="329"/>
    </row>
    <row r="7" spans="1:25" ht="21.75" thickBot="1">
      <c r="A7" s="88"/>
      <c r="B7" s="5"/>
      <c r="C7" s="5" t="s">
        <v>851</v>
      </c>
      <c r="D7" s="6" t="s">
        <v>1099</v>
      </c>
      <c r="E7" s="6" t="s">
        <v>1099</v>
      </c>
      <c r="F7" s="6" t="s">
        <v>1101</v>
      </c>
      <c r="G7" s="229" t="s">
        <v>1103</v>
      </c>
      <c r="H7" s="617"/>
      <c r="I7" s="617">
        <v>524</v>
      </c>
      <c r="J7" s="617"/>
      <c r="K7" s="617">
        <v>686</v>
      </c>
      <c r="L7" s="617"/>
      <c r="M7" s="617">
        <v>835</v>
      </c>
      <c r="N7" s="614" t="s">
        <v>590</v>
      </c>
      <c r="O7" s="614"/>
      <c r="P7" s="615"/>
      <c r="Q7" s="479" t="s">
        <v>439</v>
      </c>
      <c r="R7" s="357"/>
      <c r="S7" s="357"/>
      <c r="T7" s="357"/>
      <c r="U7" s="357"/>
      <c r="V7" s="357"/>
      <c r="W7" s="357"/>
      <c r="X7" s="357"/>
      <c r="Y7" s="357"/>
    </row>
    <row r="8" spans="1:25" ht="21.75" thickBot="1">
      <c r="A8" s="88"/>
      <c r="B8" s="5"/>
      <c r="C8" s="5" t="s">
        <v>851</v>
      </c>
      <c r="D8" s="6" t="s">
        <v>1099</v>
      </c>
      <c r="E8" s="6" t="s">
        <v>1099</v>
      </c>
      <c r="F8" s="6" t="s">
        <v>1104</v>
      </c>
      <c r="G8" s="229" t="s">
        <v>1105</v>
      </c>
      <c r="H8" s="617"/>
      <c r="I8" s="617" t="s">
        <v>497</v>
      </c>
      <c r="J8" s="617"/>
      <c r="K8" s="617" t="s">
        <v>497</v>
      </c>
      <c r="L8" s="617"/>
      <c r="M8" s="617" t="s">
        <v>497</v>
      </c>
      <c r="N8" s="614"/>
      <c r="O8" s="614"/>
      <c r="P8" s="615"/>
      <c r="Q8" s="479" t="s">
        <v>439</v>
      </c>
      <c r="R8" s="357"/>
      <c r="S8" s="357"/>
      <c r="T8" s="357"/>
      <c r="U8" s="357"/>
      <c r="V8" s="357"/>
      <c r="W8" s="357"/>
      <c r="X8" s="357"/>
      <c r="Y8" s="357"/>
    </row>
    <row r="9" spans="1:25" ht="21.75" thickBot="1">
      <c r="A9" s="87"/>
      <c r="B9" s="3" t="s">
        <v>851</v>
      </c>
      <c r="C9" s="3" t="s">
        <v>1099</v>
      </c>
      <c r="D9" s="4" t="s">
        <v>1104</v>
      </c>
      <c r="E9" s="974" t="s">
        <v>1106</v>
      </c>
      <c r="F9" s="974"/>
      <c r="G9" s="974"/>
      <c r="H9" s="698"/>
      <c r="I9" s="698" t="s">
        <v>498</v>
      </c>
      <c r="J9" s="698"/>
      <c r="K9" s="698" t="s">
        <v>498</v>
      </c>
      <c r="L9" s="698"/>
      <c r="M9" s="698" t="s">
        <v>498</v>
      </c>
      <c r="N9" s="258" t="s">
        <v>591</v>
      </c>
      <c r="O9" s="258"/>
      <c r="P9" s="613"/>
      <c r="Q9" s="478" t="s">
        <v>428</v>
      </c>
      <c r="R9" s="329"/>
      <c r="S9" s="329"/>
      <c r="T9" s="329"/>
      <c r="U9" s="329"/>
      <c r="V9" s="329"/>
      <c r="W9" s="329"/>
      <c r="X9" s="329"/>
      <c r="Y9" s="329"/>
    </row>
    <row r="10" spans="1:25" ht="21.75" thickBot="1">
      <c r="A10" s="88"/>
      <c r="B10" s="5"/>
      <c r="C10" s="5" t="s">
        <v>851</v>
      </c>
      <c r="D10" s="6" t="s">
        <v>1099</v>
      </c>
      <c r="E10" s="6" t="s">
        <v>1107</v>
      </c>
      <c r="F10" s="6" t="s">
        <v>1101</v>
      </c>
      <c r="G10" s="229" t="s">
        <v>1103</v>
      </c>
      <c r="H10" s="617"/>
      <c r="I10" s="617" t="s">
        <v>497</v>
      </c>
      <c r="J10" s="617"/>
      <c r="K10" s="617" t="s">
        <v>497</v>
      </c>
      <c r="L10" s="617"/>
      <c r="M10" s="617" t="s">
        <v>497</v>
      </c>
      <c r="N10" s="616"/>
      <c r="O10" s="614"/>
      <c r="P10" s="615"/>
      <c r="Q10" s="479" t="s">
        <v>429</v>
      </c>
      <c r="R10" s="357"/>
      <c r="S10" s="357"/>
      <c r="T10" s="357"/>
      <c r="U10" s="357"/>
      <c r="V10" s="357"/>
      <c r="W10" s="357"/>
      <c r="X10" s="357"/>
      <c r="Y10" s="357"/>
    </row>
    <row r="11" spans="1:25" ht="21.75" thickBot="1">
      <c r="A11" s="88"/>
      <c r="B11" s="5"/>
      <c r="C11" s="5"/>
      <c r="D11" s="5" t="s">
        <v>851</v>
      </c>
      <c r="E11" s="6" t="s">
        <v>1099</v>
      </c>
      <c r="F11" s="6" t="s">
        <v>1107</v>
      </c>
      <c r="G11" s="60" t="s">
        <v>306</v>
      </c>
      <c r="H11" s="782"/>
      <c r="I11" s="782" t="s">
        <v>497</v>
      </c>
      <c r="J11" s="782"/>
      <c r="K11" s="782" t="s">
        <v>497</v>
      </c>
      <c r="L11" s="782"/>
      <c r="M11" s="782" t="s">
        <v>497</v>
      </c>
      <c r="N11" s="617"/>
      <c r="O11" s="614"/>
      <c r="P11" s="615"/>
      <c r="Q11" s="480" t="s">
        <v>439</v>
      </c>
      <c r="R11" s="357"/>
      <c r="S11" s="357"/>
      <c r="T11" s="357"/>
      <c r="U11" s="357"/>
      <c r="V11" s="357"/>
      <c r="W11" s="357"/>
      <c r="X11" s="357"/>
      <c r="Y11" s="357"/>
    </row>
    <row r="12" spans="1:25" ht="21.75" thickBot="1">
      <c r="A12" s="88"/>
      <c r="B12" s="5"/>
      <c r="C12" s="5"/>
      <c r="D12" s="5" t="s">
        <v>851</v>
      </c>
      <c r="E12" s="6" t="s">
        <v>1099</v>
      </c>
      <c r="F12" s="6" t="s">
        <v>1107</v>
      </c>
      <c r="G12" s="60" t="s">
        <v>307</v>
      </c>
      <c r="H12" s="782"/>
      <c r="I12" s="782" t="s">
        <v>497</v>
      </c>
      <c r="J12" s="782"/>
      <c r="K12" s="782" t="s">
        <v>497</v>
      </c>
      <c r="L12" s="782"/>
      <c r="M12" s="782" t="s">
        <v>497</v>
      </c>
      <c r="N12" s="617"/>
      <c r="O12" s="614"/>
      <c r="P12" s="615"/>
      <c r="Q12" s="480" t="s">
        <v>439</v>
      </c>
      <c r="R12" s="357"/>
      <c r="S12" s="357"/>
      <c r="T12" s="357"/>
      <c r="U12" s="357"/>
      <c r="V12" s="357"/>
      <c r="W12" s="357"/>
      <c r="X12" s="357"/>
      <c r="Y12" s="357"/>
    </row>
    <row r="13" spans="1:25" ht="21.75" thickBot="1">
      <c r="A13" s="88"/>
      <c r="B13" s="5"/>
      <c r="C13" s="5" t="s">
        <v>851</v>
      </c>
      <c r="D13" s="6" t="s">
        <v>1099</v>
      </c>
      <c r="E13" s="6" t="s">
        <v>1107</v>
      </c>
      <c r="F13" s="6" t="s">
        <v>1104</v>
      </c>
      <c r="G13" s="229" t="s">
        <v>1105</v>
      </c>
      <c r="H13" s="617"/>
      <c r="I13" s="617" t="s">
        <v>497</v>
      </c>
      <c r="J13" s="617"/>
      <c r="K13" s="617" t="s">
        <v>497</v>
      </c>
      <c r="L13" s="617"/>
      <c r="M13" s="617" t="s">
        <v>497</v>
      </c>
      <c r="N13" s="617"/>
      <c r="O13" s="614"/>
      <c r="P13" s="615"/>
      <c r="Q13" s="479" t="s">
        <v>429</v>
      </c>
      <c r="R13" s="357"/>
      <c r="S13" s="357"/>
      <c r="T13" s="357"/>
      <c r="U13" s="357"/>
      <c r="V13" s="357"/>
      <c r="W13" s="357"/>
      <c r="X13" s="357"/>
      <c r="Y13" s="357"/>
    </row>
    <row r="14" spans="1:25" ht="21.75" thickBot="1">
      <c r="A14" s="88"/>
      <c r="B14" s="5"/>
      <c r="C14" s="5"/>
      <c r="D14" s="5" t="s">
        <v>851</v>
      </c>
      <c r="E14" s="6" t="s">
        <v>1099</v>
      </c>
      <c r="F14" s="6" t="s">
        <v>1107</v>
      </c>
      <c r="G14" s="60" t="s">
        <v>308</v>
      </c>
      <c r="H14" s="782"/>
      <c r="I14" s="782" t="s">
        <v>497</v>
      </c>
      <c r="J14" s="782"/>
      <c r="K14" s="782" t="s">
        <v>497</v>
      </c>
      <c r="L14" s="782"/>
      <c r="M14" s="782" t="s">
        <v>497</v>
      </c>
      <c r="N14" s="617"/>
      <c r="O14" s="614"/>
      <c r="P14" s="615"/>
      <c r="Q14" s="480" t="s">
        <v>439</v>
      </c>
      <c r="R14" s="357"/>
      <c r="S14" s="357"/>
      <c r="T14" s="357"/>
      <c r="U14" s="357"/>
      <c r="V14" s="357"/>
      <c r="W14" s="357"/>
      <c r="X14" s="357"/>
      <c r="Y14" s="357"/>
    </row>
    <row r="15" spans="1:25" ht="21.75" thickBot="1">
      <c r="A15" s="88"/>
      <c r="B15" s="5"/>
      <c r="C15" s="5"/>
      <c r="D15" s="5" t="s">
        <v>851</v>
      </c>
      <c r="E15" s="6" t="s">
        <v>1099</v>
      </c>
      <c r="F15" s="6" t="s">
        <v>1107</v>
      </c>
      <c r="G15" s="60" t="s">
        <v>309</v>
      </c>
      <c r="H15" s="782"/>
      <c r="I15" s="782" t="s">
        <v>497</v>
      </c>
      <c r="J15" s="782"/>
      <c r="K15" s="782" t="s">
        <v>497</v>
      </c>
      <c r="L15" s="782"/>
      <c r="M15" s="782" t="s">
        <v>497</v>
      </c>
      <c r="N15" s="617"/>
      <c r="O15" s="614"/>
      <c r="P15" s="615"/>
      <c r="Q15" s="480" t="s">
        <v>439</v>
      </c>
      <c r="R15" s="357"/>
      <c r="S15" s="357"/>
      <c r="T15" s="357"/>
      <c r="U15" s="357"/>
      <c r="V15" s="357"/>
      <c r="W15" s="357"/>
      <c r="X15" s="357"/>
      <c r="Y15" s="357"/>
    </row>
    <row r="16" spans="1:25" ht="21.75" thickBot="1">
      <c r="A16" s="87"/>
      <c r="B16" s="3" t="s">
        <v>851</v>
      </c>
      <c r="C16" s="3" t="s">
        <v>1099</v>
      </c>
      <c r="D16" s="4" t="s">
        <v>1108</v>
      </c>
      <c r="E16" s="974" t="s">
        <v>1109</v>
      </c>
      <c r="F16" s="974"/>
      <c r="G16" s="974"/>
      <c r="H16" s="698"/>
      <c r="I16" s="698" t="s">
        <v>498</v>
      </c>
      <c r="J16" s="698"/>
      <c r="K16" s="698" t="s">
        <v>498</v>
      </c>
      <c r="L16" s="698"/>
      <c r="M16" s="698" t="s">
        <v>498</v>
      </c>
      <c r="N16" s="258" t="s">
        <v>592</v>
      </c>
      <c r="O16" s="258"/>
      <c r="P16" s="613"/>
      <c r="Q16" s="478" t="s">
        <v>428</v>
      </c>
      <c r="R16" s="329"/>
      <c r="S16" s="329"/>
      <c r="T16" s="329"/>
      <c r="U16" s="329"/>
      <c r="V16" s="329"/>
      <c r="W16" s="329"/>
      <c r="X16" s="329"/>
      <c r="Y16" s="329"/>
    </row>
    <row r="17" spans="1:25" ht="21.75" thickBot="1">
      <c r="A17" s="88"/>
      <c r="B17" s="5"/>
      <c r="C17" s="5" t="s">
        <v>851</v>
      </c>
      <c r="D17" s="6" t="s">
        <v>1099</v>
      </c>
      <c r="E17" s="6" t="s">
        <v>1110</v>
      </c>
      <c r="F17" s="6" t="s">
        <v>1101</v>
      </c>
      <c r="G17" s="229" t="s">
        <v>1103</v>
      </c>
      <c r="H17" s="617"/>
      <c r="I17" s="617" t="s">
        <v>497</v>
      </c>
      <c r="J17" s="617"/>
      <c r="K17" s="617" t="s">
        <v>497</v>
      </c>
      <c r="L17" s="617"/>
      <c r="M17" s="617" t="s">
        <v>497</v>
      </c>
      <c r="N17" s="614"/>
      <c r="O17" s="614"/>
      <c r="P17" s="615"/>
      <c r="Q17" s="479" t="s">
        <v>429</v>
      </c>
      <c r="R17" s="357"/>
      <c r="S17" s="357"/>
      <c r="T17" s="357"/>
      <c r="U17" s="357"/>
      <c r="V17" s="357"/>
      <c r="W17" s="357"/>
      <c r="X17" s="357"/>
      <c r="Y17" s="357"/>
    </row>
    <row r="18" spans="1:25" ht="21.75" thickBot="1">
      <c r="A18" s="88"/>
      <c r="B18" s="5"/>
      <c r="C18" s="5"/>
      <c r="D18" s="5" t="s">
        <v>851</v>
      </c>
      <c r="E18" s="6" t="s">
        <v>1099</v>
      </c>
      <c r="F18" s="6" t="s">
        <v>1110</v>
      </c>
      <c r="G18" s="60" t="s">
        <v>310</v>
      </c>
      <c r="H18" s="782"/>
      <c r="I18" s="782" t="s">
        <v>497</v>
      </c>
      <c r="J18" s="782"/>
      <c r="K18" s="782" t="s">
        <v>497</v>
      </c>
      <c r="L18" s="782"/>
      <c r="M18" s="782" t="s">
        <v>497</v>
      </c>
      <c r="N18" s="617"/>
      <c r="O18" s="614"/>
      <c r="P18" s="615"/>
      <c r="Q18" s="480" t="s">
        <v>439</v>
      </c>
      <c r="R18" s="357"/>
      <c r="S18" s="357"/>
      <c r="T18" s="357"/>
      <c r="U18" s="357"/>
      <c r="V18" s="357"/>
      <c r="W18" s="357"/>
      <c r="X18" s="357"/>
      <c r="Y18" s="357"/>
    </row>
    <row r="19" spans="1:25" ht="21.75" thickBot="1">
      <c r="A19" s="88"/>
      <c r="B19" s="5"/>
      <c r="C19" s="5"/>
      <c r="D19" s="5" t="s">
        <v>851</v>
      </c>
      <c r="E19" s="6" t="s">
        <v>1099</v>
      </c>
      <c r="F19" s="6" t="s">
        <v>1110</v>
      </c>
      <c r="G19" s="60" t="s">
        <v>311</v>
      </c>
      <c r="H19" s="782"/>
      <c r="I19" s="782" t="s">
        <v>497</v>
      </c>
      <c r="J19" s="782"/>
      <c r="K19" s="782" t="s">
        <v>497</v>
      </c>
      <c r="L19" s="782"/>
      <c r="M19" s="782" t="s">
        <v>497</v>
      </c>
      <c r="N19" s="617"/>
      <c r="O19" s="614"/>
      <c r="P19" s="615"/>
      <c r="Q19" s="480" t="s">
        <v>439</v>
      </c>
      <c r="R19" s="357"/>
      <c r="S19" s="357"/>
      <c r="T19" s="357"/>
      <c r="U19" s="357"/>
      <c r="V19" s="357"/>
      <c r="W19" s="357"/>
      <c r="X19" s="357"/>
      <c r="Y19" s="357"/>
    </row>
    <row r="20" spans="1:25" ht="21" customHeight="1" thickBot="1">
      <c r="A20" s="88"/>
      <c r="B20" s="5"/>
      <c r="C20" s="5" t="s">
        <v>851</v>
      </c>
      <c r="D20" s="6" t="s">
        <v>1099</v>
      </c>
      <c r="E20" s="6" t="s">
        <v>1110</v>
      </c>
      <c r="F20" s="6" t="s">
        <v>1104</v>
      </c>
      <c r="G20" s="229" t="s">
        <v>1105</v>
      </c>
      <c r="H20" s="617"/>
      <c r="I20" s="617" t="s">
        <v>497</v>
      </c>
      <c r="J20" s="617"/>
      <c r="K20" s="617" t="s">
        <v>497</v>
      </c>
      <c r="L20" s="617"/>
      <c r="M20" s="617" t="s">
        <v>497</v>
      </c>
      <c r="N20" s="614"/>
      <c r="O20" s="614"/>
      <c r="P20" s="615"/>
      <c r="Q20" s="479" t="s">
        <v>429</v>
      </c>
      <c r="R20" s="357"/>
      <c r="S20" s="357"/>
      <c r="T20" s="357"/>
      <c r="U20" s="357"/>
      <c r="V20" s="357"/>
      <c r="W20" s="357"/>
      <c r="X20" s="357"/>
      <c r="Y20" s="357"/>
    </row>
    <row r="21" spans="1:25" ht="21" customHeight="1" thickBot="1">
      <c r="A21" s="88"/>
      <c r="B21" s="5"/>
      <c r="C21" s="5"/>
      <c r="D21" s="5" t="s">
        <v>851</v>
      </c>
      <c r="E21" s="6" t="s">
        <v>1099</v>
      </c>
      <c r="F21" s="6" t="s">
        <v>1110</v>
      </c>
      <c r="G21" s="60" t="s">
        <v>312</v>
      </c>
      <c r="H21" s="782"/>
      <c r="I21" s="782" t="s">
        <v>497</v>
      </c>
      <c r="J21" s="782"/>
      <c r="K21" s="782" t="s">
        <v>497</v>
      </c>
      <c r="L21" s="782"/>
      <c r="M21" s="782" t="s">
        <v>497</v>
      </c>
      <c r="N21" s="617"/>
      <c r="O21" s="614"/>
      <c r="P21" s="615"/>
      <c r="Q21" s="480" t="s">
        <v>439</v>
      </c>
      <c r="R21" s="357"/>
      <c r="S21" s="357"/>
      <c r="T21" s="357"/>
      <c r="U21" s="357"/>
      <c r="V21" s="357"/>
      <c r="W21" s="357"/>
      <c r="X21" s="357"/>
      <c r="Y21" s="357"/>
    </row>
    <row r="22" spans="1:25" ht="21.75" customHeight="1" thickBot="1">
      <c r="A22" s="88"/>
      <c r="B22" s="5"/>
      <c r="C22" s="5"/>
      <c r="D22" s="5" t="s">
        <v>851</v>
      </c>
      <c r="E22" s="6" t="s">
        <v>1099</v>
      </c>
      <c r="F22" s="6" t="s">
        <v>1110</v>
      </c>
      <c r="G22" s="60" t="s">
        <v>313</v>
      </c>
      <c r="H22" s="782"/>
      <c r="I22" s="782" t="s">
        <v>497</v>
      </c>
      <c r="J22" s="782"/>
      <c r="K22" s="782" t="s">
        <v>497</v>
      </c>
      <c r="L22" s="782"/>
      <c r="M22" s="782" t="s">
        <v>497</v>
      </c>
      <c r="N22" s="617"/>
      <c r="O22" s="614"/>
      <c r="P22" s="615"/>
      <c r="Q22" s="480" t="s">
        <v>439</v>
      </c>
      <c r="R22" s="357"/>
      <c r="S22" s="357"/>
      <c r="T22" s="357"/>
      <c r="U22" s="357"/>
      <c r="V22" s="357"/>
      <c r="W22" s="357"/>
      <c r="X22" s="357"/>
      <c r="Y22" s="357"/>
    </row>
    <row r="23" spans="1:25" s="223" customFormat="1" ht="21.75" customHeight="1" thickBot="1">
      <c r="A23" s="68" t="s">
        <v>851</v>
      </c>
      <c r="B23" s="70" t="s">
        <v>1107</v>
      </c>
      <c r="C23" s="959" t="s">
        <v>1111</v>
      </c>
      <c r="D23" s="959"/>
      <c r="E23" s="959"/>
      <c r="F23" s="959"/>
      <c r="G23" s="959"/>
      <c r="H23" s="619"/>
      <c r="I23" s="619">
        <v>389.72</v>
      </c>
      <c r="J23" s="619"/>
      <c r="K23" s="783">
        <v>562.5</v>
      </c>
      <c r="L23" s="619"/>
      <c r="M23" s="619">
        <v>633.69</v>
      </c>
      <c r="N23" s="477" t="s">
        <v>593</v>
      </c>
      <c r="O23" s="477" t="s">
        <v>594</v>
      </c>
      <c r="P23" s="618" t="s">
        <v>595</v>
      </c>
      <c r="Q23" s="477" t="s">
        <v>439</v>
      </c>
      <c r="R23" s="317" t="s">
        <v>555</v>
      </c>
      <c r="S23" s="317"/>
      <c r="T23" s="317" t="s">
        <v>555</v>
      </c>
      <c r="U23" s="317"/>
      <c r="V23" s="317" t="s">
        <v>555</v>
      </c>
      <c r="W23" s="317"/>
      <c r="X23" s="317"/>
      <c r="Y23" s="317"/>
    </row>
    <row r="24" spans="1:25" s="223" customFormat="1" ht="21.75" customHeight="1" thickBot="1">
      <c r="A24" s="68" t="s">
        <v>851</v>
      </c>
      <c r="B24" s="70" t="s">
        <v>1110</v>
      </c>
      <c r="C24" s="959" t="s">
        <v>1113</v>
      </c>
      <c r="D24" s="959"/>
      <c r="E24" s="959"/>
      <c r="F24" s="959"/>
      <c r="G24" s="959"/>
      <c r="H24" s="619"/>
      <c r="I24" s="619" t="s">
        <v>498</v>
      </c>
      <c r="J24" s="619"/>
      <c r="K24" s="619" t="s">
        <v>498</v>
      </c>
      <c r="L24" s="619"/>
      <c r="M24" s="619" t="s">
        <v>498</v>
      </c>
      <c r="N24" s="267" t="s">
        <v>593</v>
      </c>
      <c r="O24" s="477" t="s">
        <v>594</v>
      </c>
      <c r="P24" s="618" t="s">
        <v>595</v>
      </c>
      <c r="Q24" s="477" t="s">
        <v>439</v>
      </c>
      <c r="R24" s="317" t="s">
        <v>555</v>
      </c>
      <c r="S24" s="317"/>
      <c r="T24" s="317" t="s">
        <v>555</v>
      </c>
      <c r="U24" s="317"/>
      <c r="V24" s="317" t="s">
        <v>555</v>
      </c>
      <c r="W24" s="317"/>
      <c r="X24" s="317"/>
      <c r="Y24" s="317"/>
    </row>
    <row r="25" spans="1:25" s="223" customFormat="1" ht="21.75" customHeight="1" thickBot="1">
      <c r="A25" s="69" t="s">
        <v>851</v>
      </c>
      <c r="B25" s="71" t="s">
        <v>1114</v>
      </c>
      <c r="C25" s="960" t="s">
        <v>1115</v>
      </c>
      <c r="D25" s="960"/>
      <c r="E25" s="960"/>
      <c r="F25" s="960"/>
      <c r="G25" s="960"/>
      <c r="H25" s="682"/>
      <c r="I25" s="784">
        <v>302</v>
      </c>
      <c r="J25" s="682"/>
      <c r="K25" s="784">
        <v>454.1</v>
      </c>
      <c r="L25" s="682"/>
      <c r="M25" s="682">
        <v>646.08</v>
      </c>
      <c r="N25" s="619" t="s">
        <v>596</v>
      </c>
      <c r="O25" s="477" t="s">
        <v>594</v>
      </c>
      <c r="P25" s="618" t="s">
        <v>595</v>
      </c>
      <c r="Q25" s="477" t="s">
        <v>439</v>
      </c>
      <c r="R25" s="327" t="s">
        <v>555</v>
      </c>
      <c r="S25" s="327"/>
      <c r="T25" s="327"/>
      <c r="U25" s="327" t="s">
        <v>555</v>
      </c>
      <c r="V25" s="327" t="s">
        <v>555</v>
      </c>
      <c r="W25" s="327"/>
      <c r="X25" s="327"/>
      <c r="Y25" s="327"/>
    </row>
    <row r="26" spans="1:25" s="223" customFormat="1" ht="21.75" customHeight="1" thickBot="1">
      <c r="A26" s="68" t="s">
        <v>851</v>
      </c>
      <c r="B26" s="70" t="s">
        <v>1116</v>
      </c>
      <c r="C26" s="959" t="s">
        <v>1117</v>
      </c>
      <c r="D26" s="959"/>
      <c r="E26" s="959"/>
      <c r="F26" s="959"/>
      <c r="G26" s="959"/>
      <c r="H26" s="619"/>
      <c r="I26" s="619" t="s">
        <v>498</v>
      </c>
      <c r="J26" s="619"/>
      <c r="K26" s="619" t="s">
        <v>498</v>
      </c>
      <c r="L26" s="619"/>
      <c r="M26" s="619" t="s">
        <v>498</v>
      </c>
      <c r="N26" s="619" t="s">
        <v>597</v>
      </c>
      <c r="O26" s="477" t="s">
        <v>594</v>
      </c>
      <c r="P26" s="618" t="s">
        <v>595</v>
      </c>
      <c r="Q26" s="477" t="s">
        <v>439</v>
      </c>
      <c r="R26" s="317" t="s">
        <v>555</v>
      </c>
      <c r="S26" s="317"/>
      <c r="T26" s="317"/>
      <c r="U26" s="317" t="s">
        <v>555</v>
      </c>
      <c r="V26" s="317" t="s">
        <v>555</v>
      </c>
      <c r="W26" s="317"/>
      <c r="X26" s="317"/>
      <c r="Y26" s="317"/>
    </row>
    <row r="27" spans="1:25" ht="21" customHeight="1" thickBot="1">
      <c r="A27" s="64" t="s">
        <v>851</v>
      </c>
      <c r="B27" s="71" t="s">
        <v>1118</v>
      </c>
      <c r="C27" s="961" t="s">
        <v>1119</v>
      </c>
      <c r="D27" s="961"/>
      <c r="E27" s="961"/>
      <c r="F27" s="961"/>
      <c r="G27" s="961"/>
      <c r="H27" s="291"/>
      <c r="I27" s="291">
        <v>153</v>
      </c>
      <c r="J27" s="291"/>
      <c r="K27" s="291">
        <v>123</v>
      </c>
      <c r="L27" s="291"/>
      <c r="M27" s="291">
        <v>142</v>
      </c>
      <c r="N27" s="577" t="s">
        <v>599</v>
      </c>
      <c r="O27" s="577" t="s">
        <v>587</v>
      </c>
      <c r="P27" s="620" t="s">
        <v>588</v>
      </c>
      <c r="Q27" s="477" t="s">
        <v>439</v>
      </c>
      <c r="R27" s="328"/>
      <c r="S27" s="328"/>
      <c r="T27" s="328"/>
      <c r="U27" s="328"/>
      <c r="V27" s="328"/>
      <c r="W27" s="328"/>
      <c r="X27" s="328"/>
      <c r="Y27" s="328" t="s">
        <v>555</v>
      </c>
    </row>
    <row r="28" spans="1:25" ht="21.75" customHeight="1" thickBot="1">
      <c r="A28" s="69" t="s">
        <v>851</v>
      </c>
      <c r="B28" s="72" t="s">
        <v>1120</v>
      </c>
      <c r="C28" s="962" t="s">
        <v>1124</v>
      </c>
      <c r="D28" s="962"/>
      <c r="E28" s="962"/>
      <c r="F28" s="962"/>
      <c r="G28" s="962"/>
      <c r="H28" s="621"/>
      <c r="I28" s="621">
        <v>280</v>
      </c>
      <c r="J28" s="621"/>
      <c r="K28" s="621">
        <v>244</v>
      </c>
      <c r="L28" s="621"/>
      <c r="M28" s="621">
        <v>141</v>
      </c>
      <c r="N28" s="621" t="s">
        <v>127</v>
      </c>
      <c r="O28" s="621" t="s">
        <v>587</v>
      </c>
      <c r="P28" s="622" t="s">
        <v>588</v>
      </c>
      <c r="Q28" s="259" t="s">
        <v>430</v>
      </c>
      <c r="R28" s="327"/>
      <c r="S28" s="327" t="s">
        <v>555</v>
      </c>
      <c r="T28" s="327"/>
      <c r="U28" s="327"/>
      <c r="V28" s="327" t="s">
        <v>555</v>
      </c>
      <c r="W28" s="327"/>
      <c r="X28" s="327"/>
      <c r="Y28" s="327"/>
    </row>
    <row r="29" spans="1:25" s="223" customFormat="1" ht="21.75" customHeight="1" thickBot="1">
      <c r="A29" s="63"/>
      <c r="B29" s="71"/>
      <c r="C29" s="956" t="s">
        <v>1125</v>
      </c>
      <c r="D29" s="956"/>
      <c r="E29" s="956"/>
      <c r="F29" s="956"/>
      <c r="G29" s="956"/>
      <c r="H29" s="623"/>
      <c r="I29" s="623"/>
      <c r="J29" s="623"/>
      <c r="K29" s="623"/>
      <c r="L29" s="623"/>
      <c r="M29" s="623"/>
      <c r="N29" s="623"/>
      <c r="O29" s="623"/>
      <c r="P29" s="624"/>
      <c r="Q29" s="292"/>
      <c r="R29" s="323"/>
      <c r="S29" s="323"/>
      <c r="T29" s="323"/>
      <c r="U29" s="323"/>
      <c r="V29" s="323"/>
      <c r="W29" s="323"/>
      <c r="X29" s="323"/>
      <c r="Y29" s="323"/>
    </row>
    <row r="30" spans="1:25" s="223" customFormat="1" ht="21.75" customHeight="1" thickBot="1">
      <c r="A30" s="63"/>
      <c r="B30" s="71"/>
      <c r="C30" s="956" t="s">
        <v>210</v>
      </c>
      <c r="D30" s="956"/>
      <c r="E30" s="956"/>
      <c r="F30" s="956"/>
      <c r="G30" s="956"/>
      <c r="H30" s="623"/>
      <c r="I30" s="623"/>
      <c r="J30" s="623"/>
      <c r="K30" s="623"/>
      <c r="L30" s="623"/>
      <c r="M30" s="623"/>
      <c r="N30" s="625"/>
      <c r="O30" s="625"/>
      <c r="P30" s="626"/>
      <c r="Q30" s="481"/>
      <c r="R30" s="323"/>
      <c r="S30" s="323"/>
      <c r="T30" s="323"/>
      <c r="U30" s="323"/>
      <c r="V30" s="323"/>
      <c r="W30" s="323"/>
      <c r="X30" s="323"/>
      <c r="Y30" s="323"/>
    </row>
    <row r="31" spans="1:25" s="223" customFormat="1" ht="21.75" customHeight="1" thickBot="1">
      <c r="A31" s="91"/>
      <c r="B31" s="14" t="s">
        <v>851</v>
      </c>
      <c r="C31" s="14" t="s">
        <v>1120</v>
      </c>
      <c r="D31" s="31" t="s">
        <v>1101</v>
      </c>
      <c r="E31" s="958" t="s">
        <v>1126</v>
      </c>
      <c r="F31" s="958"/>
      <c r="G31" s="958"/>
      <c r="H31" s="718"/>
      <c r="I31" s="718" t="s">
        <v>497</v>
      </c>
      <c r="J31" s="718"/>
      <c r="K31" s="718" t="s">
        <v>497</v>
      </c>
      <c r="L31" s="718"/>
      <c r="M31" s="718" t="s">
        <v>497</v>
      </c>
      <c r="N31" s="627"/>
      <c r="O31" s="627"/>
      <c r="P31" s="628"/>
      <c r="Q31" s="263" t="s">
        <v>439</v>
      </c>
      <c r="R31" s="249"/>
      <c r="S31" s="249"/>
      <c r="T31" s="249"/>
      <c r="U31" s="249"/>
      <c r="V31" s="249"/>
      <c r="W31" s="249"/>
      <c r="X31" s="249"/>
      <c r="Y31" s="249"/>
    </row>
    <row r="32" spans="1:25" s="223" customFormat="1" ht="21.75" customHeight="1" thickBot="1">
      <c r="A32" s="91"/>
      <c r="B32" s="14" t="s">
        <v>851</v>
      </c>
      <c r="C32" s="14" t="s">
        <v>1120</v>
      </c>
      <c r="D32" s="31" t="s">
        <v>1104</v>
      </c>
      <c r="E32" s="958" t="s">
        <v>1127</v>
      </c>
      <c r="F32" s="958"/>
      <c r="G32" s="958"/>
      <c r="H32" s="718"/>
      <c r="I32" s="718" t="s">
        <v>497</v>
      </c>
      <c r="J32" s="718"/>
      <c r="K32" s="718" t="s">
        <v>497</v>
      </c>
      <c r="L32" s="718"/>
      <c r="M32" s="718" t="s">
        <v>497</v>
      </c>
      <c r="N32" s="629"/>
      <c r="O32" s="629"/>
      <c r="P32" s="630"/>
      <c r="Q32" s="263" t="s">
        <v>439</v>
      </c>
      <c r="R32" s="249"/>
      <c r="S32" s="249"/>
      <c r="T32" s="249"/>
      <c r="U32" s="249"/>
      <c r="V32" s="249"/>
      <c r="W32" s="249"/>
      <c r="X32" s="249"/>
      <c r="Y32" s="249"/>
    </row>
    <row r="33" spans="1:25" ht="21.75" customHeight="1" thickBot="1">
      <c r="A33" s="91"/>
      <c r="B33" s="14" t="s">
        <v>851</v>
      </c>
      <c r="C33" s="14" t="s">
        <v>1120</v>
      </c>
      <c r="D33" s="31" t="s">
        <v>1108</v>
      </c>
      <c r="E33" s="958" t="s">
        <v>1128</v>
      </c>
      <c r="F33" s="958"/>
      <c r="G33" s="958"/>
      <c r="H33" s="718"/>
      <c r="I33" s="718">
        <v>280</v>
      </c>
      <c r="J33" s="718"/>
      <c r="K33" s="718">
        <v>244</v>
      </c>
      <c r="L33" s="718"/>
      <c r="M33" s="718">
        <v>141</v>
      </c>
      <c r="N33" s="629"/>
      <c r="O33" s="629"/>
      <c r="P33" s="630"/>
      <c r="Q33" s="263" t="s">
        <v>439</v>
      </c>
      <c r="R33" s="249"/>
      <c r="S33" s="249"/>
      <c r="T33" s="249"/>
      <c r="U33" s="249"/>
      <c r="V33" s="249"/>
      <c r="W33" s="249"/>
      <c r="X33" s="249"/>
      <c r="Y33" s="249"/>
    </row>
    <row r="34" spans="1:25" s="223" customFormat="1" ht="21.75" customHeight="1" thickBot="1">
      <c r="A34" s="91"/>
      <c r="B34" s="14" t="s">
        <v>851</v>
      </c>
      <c r="C34" s="14" t="s">
        <v>1120</v>
      </c>
      <c r="D34" s="31" t="s">
        <v>1129</v>
      </c>
      <c r="E34" s="958" t="s">
        <v>1130</v>
      </c>
      <c r="F34" s="958"/>
      <c r="G34" s="958"/>
      <c r="H34" s="718"/>
      <c r="I34" s="718" t="s">
        <v>497</v>
      </c>
      <c r="J34" s="718"/>
      <c r="K34" s="718" t="s">
        <v>497</v>
      </c>
      <c r="L34" s="718"/>
      <c r="M34" s="718" t="s">
        <v>497</v>
      </c>
      <c r="N34" s="629"/>
      <c r="O34" s="629"/>
      <c r="P34" s="630"/>
      <c r="Q34" s="263" t="s">
        <v>439</v>
      </c>
      <c r="R34" s="249"/>
      <c r="S34" s="249"/>
      <c r="T34" s="249"/>
      <c r="U34" s="249"/>
      <c r="V34" s="249"/>
      <c r="W34" s="249"/>
      <c r="X34" s="249"/>
      <c r="Y34" s="249"/>
    </row>
    <row r="35" spans="1:25" s="272" customFormat="1" ht="21">
      <c r="A35" s="63" t="s">
        <v>851</v>
      </c>
      <c r="B35" s="71" t="s">
        <v>1122</v>
      </c>
      <c r="C35" s="956" t="s">
        <v>1132</v>
      </c>
      <c r="D35" s="956"/>
      <c r="E35" s="956"/>
      <c r="F35" s="956"/>
      <c r="G35" s="956"/>
      <c r="H35" s="623"/>
      <c r="I35" s="623">
        <v>46</v>
      </c>
      <c r="J35" s="623"/>
      <c r="K35" s="623">
        <v>37</v>
      </c>
      <c r="L35" s="623"/>
      <c r="M35" s="623">
        <v>126</v>
      </c>
      <c r="N35" s="292" t="s">
        <v>598</v>
      </c>
      <c r="O35" s="292" t="s">
        <v>587</v>
      </c>
      <c r="P35" s="631" t="s">
        <v>588</v>
      </c>
      <c r="Q35" s="259" t="s">
        <v>430</v>
      </c>
      <c r="R35" s="323"/>
      <c r="S35" s="323" t="s">
        <v>555</v>
      </c>
      <c r="T35" s="323"/>
      <c r="U35" s="323"/>
      <c r="V35" s="323"/>
      <c r="W35" s="323"/>
      <c r="X35" s="323"/>
      <c r="Y35" s="323"/>
    </row>
    <row r="36" spans="1:25" ht="21.75" customHeight="1" thickBot="1">
      <c r="A36" s="63"/>
      <c r="B36" s="71"/>
      <c r="C36" s="956" t="s">
        <v>1133</v>
      </c>
      <c r="D36" s="956"/>
      <c r="E36" s="956"/>
      <c r="F36" s="956"/>
      <c r="G36" s="956"/>
      <c r="H36" s="623"/>
      <c r="I36" s="623"/>
      <c r="J36" s="623"/>
      <c r="K36" s="623"/>
      <c r="L36" s="623"/>
      <c r="M36" s="623"/>
      <c r="N36" s="292"/>
      <c r="O36" s="292"/>
      <c r="P36" s="631"/>
      <c r="Q36" s="481"/>
      <c r="R36" s="323"/>
      <c r="S36" s="323"/>
      <c r="T36" s="323"/>
      <c r="U36" s="323"/>
      <c r="V36" s="323"/>
      <c r="W36" s="323"/>
      <c r="X36" s="323"/>
      <c r="Y36" s="323"/>
    </row>
    <row r="37" spans="1:25" ht="21.75" customHeight="1" thickBot="1">
      <c r="A37" s="91"/>
      <c r="B37" s="14" t="s">
        <v>851</v>
      </c>
      <c r="C37" s="14" t="s">
        <v>1122</v>
      </c>
      <c r="D37" s="31" t="s">
        <v>1101</v>
      </c>
      <c r="E37" s="958" t="s">
        <v>1126</v>
      </c>
      <c r="F37" s="958"/>
      <c r="G37" s="958"/>
      <c r="H37" s="718"/>
      <c r="I37" s="718" t="s">
        <v>497</v>
      </c>
      <c r="J37" s="718"/>
      <c r="K37" s="718" t="s">
        <v>497</v>
      </c>
      <c r="L37" s="718"/>
      <c r="M37" s="718" t="s">
        <v>497</v>
      </c>
      <c r="N37" s="629"/>
      <c r="O37" s="629"/>
      <c r="P37" s="630"/>
      <c r="Q37" s="263" t="s">
        <v>439</v>
      </c>
      <c r="R37" s="249"/>
      <c r="S37" s="249"/>
      <c r="T37" s="249"/>
      <c r="U37" s="249"/>
      <c r="V37" s="249"/>
      <c r="W37" s="249"/>
      <c r="X37" s="249"/>
      <c r="Y37" s="249"/>
    </row>
    <row r="38" spans="1:25" ht="21.75" customHeight="1" thickBot="1">
      <c r="A38" s="91"/>
      <c r="B38" s="14" t="s">
        <v>851</v>
      </c>
      <c r="C38" s="14" t="s">
        <v>1122</v>
      </c>
      <c r="D38" s="31" t="s">
        <v>1104</v>
      </c>
      <c r="E38" s="958" t="s">
        <v>1127</v>
      </c>
      <c r="F38" s="958"/>
      <c r="G38" s="958"/>
      <c r="H38" s="718"/>
      <c r="I38" s="718" t="s">
        <v>497</v>
      </c>
      <c r="J38" s="718"/>
      <c r="K38" s="718" t="s">
        <v>497</v>
      </c>
      <c r="L38" s="718"/>
      <c r="M38" s="718" t="s">
        <v>497</v>
      </c>
      <c r="N38" s="629"/>
      <c r="O38" s="629"/>
      <c r="P38" s="630"/>
      <c r="Q38" s="263" t="s">
        <v>439</v>
      </c>
      <c r="R38" s="249"/>
      <c r="S38" s="249"/>
      <c r="T38" s="249"/>
      <c r="U38" s="249"/>
      <c r="V38" s="249"/>
      <c r="W38" s="249"/>
      <c r="X38" s="249"/>
      <c r="Y38" s="249"/>
    </row>
    <row r="39" spans="1:25" s="272" customFormat="1" ht="21.75" thickBot="1">
      <c r="A39" s="91"/>
      <c r="B39" s="14" t="s">
        <v>851</v>
      </c>
      <c r="C39" s="14" t="s">
        <v>1122</v>
      </c>
      <c r="D39" s="31" t="s">
        <v>1108</v>
      </c>
      <c r="E39" s="958" t="s">
        <v>1128</v>
      </c>
      <c r="F39" s="958"/>
      <c r="G39" s="958"/>
      <c r="H39" s="718"/>
      <c r="I39" s="718">
        <v>46</v>
      </c>
      <c r="J39" s="718"/>
      <c r="K39" s="718">
        <v>37</v>
      </c>
      <c r="L39" s="718"/>
      <c r="M39" s="718">
        <v>126</v>
      </c>
      <c r="N39" s="629"/>
      <c r="O39" s="629"/>
      <c r="P39" s="630"/>
      <c r="Q39" s="263" t="s">
        <v>439</v>
      </c>
      <c r="R39" s="249"/>
      <c r="S39" s="249"/>
      <c r="T39" s="249"/>
      <c r="U39" s="249"/>
      <c r="V39" s="249"/>
      <c r="W39" s="249"/>
      <c r="X39" s="249"/>
      <c r="Y39" s="249"/>
    </row>
    <row r="40" spans="1:25" ht="21.75" customHeight="1" thickBot="1">
      <c r="A40" s="91"/>
      <c r="B40" s="14" t="s">
        <v>851</v>
      </c>
      <c r="C40" s="14" t="s">
        <v>1122</v>
      </c>
      <c r="D40" s="31" t="s">
        <v>1129</v>
      </c>
      <c r="E40" s="958" t="s">
        <v>1130</v>
      </c>
      <c r="F40" s="958"/>
      <c r="G40" s="958"/>
      <c r="H40" s="718"/>
      <c r="I40" s="718" t="s">
        <v>497</v>
      </c>
      <c r="J40" s="718"/>
      <c r="K40" s="718" t="s">
        <v>497</v>
      </c>
      <c r="L40" s="718"/>
      <c r="M40" s="718" t="s">
        <v>497</v>
      </c>
      <c r="N40" s="629"/>
      <c r="O40" s="629"/>
      <c r="P40" s="630"/>
      <c r="Q40" s="263" t="s">
        <v>439</v>
      </c>
      <c r="R40" s="249"/>
      <c r="S40" s="249"/>
      <c r="T40" s="249"/>
      <c r="U40" s="249"/>
      <c r="V40" s="249"/>
      <c r="W40" s="249"/>
      <c r="X40" s="249"/>
      <c r="Y40" s="249"/>
    </row>
    <row r="41" spans="1:25" ht="21.75" customHeight="1" thickBot="1">
      <c r="A41" s="63" t="s">
        <v>851</v>
      </c>
      <c r="B41" s="71" t="s">
        <v>1123</v>
      </c>
      <c r="C41" s="956" t="s">
        <v>1112</v>
      </c>
      <c r="D41" s="956"/>
      <c r="E41" s="956"/>
      <c r="F41" s="956"/>
      <c r="G41" s="956"/>
      <c r="H41" s="621"/>
      <c r="I41" s="621" t="s">
        <v>497</v>
      </c>
      <c r="J41" s="621"/>
      <c r="K41" s="621">
        <v>244</v>
      </c>
      <c r="L41" s="621"/>
      <c r="M41" s="621">
        <v>242</v>
      </c>
      <c r="N41" s="292" t="s">
        <v>883</v>
      </c>
      <c r="O41" s="292" t="s">
        <v>587</v>
      </c>
      <c r="P41" s="631" t="s">
        <v>588</v>
      </c>
      <c r="Q41" s="260" t="s">
        <v>439</v>
      </c>
      <c r="R41" s="323"/>
      <c r="S41" s="323" t="s">
        <v>555</v>
      </c>
      <c r="T41" s="323"/>
      <c r="U41" s="323"/>
      <c r="V41" s="323"/>
      <c r="W41" s="323"/>
      <c r="X41" s="323"/>
      <c r="Y41" s="323"/>
    </row>
    <row r="42" spans="1:25" ht="21.75" customHeight="1" thickBot="1">
      <c r="A42" s="68" t="s">
        <v>851</v>
      </c>
      <c r="B42" s="70" t="s">
        <v>1131</v>
      </c>
      <c r="C42" s="957" t="s">
        <v>1136</v>
      </c>
      <c r="D42" s="957"/>
      <c r="E42" s="957"/>
      <c r="F42" s="957"/>
      <c r="G42" s="957"/>
      <c r="H42" s="716"/>
      <c r="I42" s="716">
        <v>46</v>
      </c>
      <c r="J42" s="716"/>
      <c r="K42" s="716">
        <v>37</v>
      </c>
      <c r="L42" s="716"/>
      <c r="M42" s="716">
        <f>M43+M53+M63</f>
        <v>211</v>
      </c>
      <c r="N42" s="260" t="s">
        <v>600</v>
      </c>
      <c r="O42" s="260" t="s">
        <v>587</v>
      </c>
      <c r="P42" s="632" t="s">
        <v>588</v>
      </c>
      <c r="Q42" s="260" t="s">
        <v>430</v>
      </c>
      <c r="R42" s="317"/>
      <c r="S42" s="317"/>
      <c r="T42" s="317" t="s">
        <v>555</v>
      </c>
      <c r="U42" s="317"/>
      <c r="V42" s="317"/>
      <c r="W42" s="317"/>
      <c r="X42" s="317"/>
      <c r="Y42" s="317"/>
    </row>
    <row r="43" spans="1:25" s="272" customFormat="1" ht="21.75" thickBot="1">
      <c r="A43" s="107"/>
      <c r="B43" s="56" t="s">
        <v>851</v>
      </c>
      <c r="C43" s="236" t="s">
        <v>1131</v>
      </c>
      <c r="D43" s="165">
        <v>1</v>
      </c>
      <c r="E43" s="167" t="s">
        <v>870</v>
      </c>
      <c r="F43" s="165"/>
      <c r="G43" s="165"/>
      <c r="H43" s="785"/>
      <c r="I43" s="785"/>
      <c r="J43" s="785"/>
      <c r="K43" s="785"/>
      <c r="L43" s="785"/>
      <c r="M43" s="785">
        <v>128</v>
      </c>
      <c r="N43" s="237"/>
      <c r="O43" s="237"/>
      <c r="P43" s="633"/>
      <c r="Q43" s="237" t="s">
        <v>432</v>
      </c>
      <c r="R43" s="358"/>
      <c r="S43" s="358"/>
      <c r="T43" s="358"/>
      <c r="U43" s="358"/>
      <c r="V43" s="358"/>
      <c r="W43" s="358"/>
      <c r="X43" s="358"/>
      <c r="Y43" s="358"/>
    </row>
    <row r="44" spans="1:25" ht="21.75" customHeight="1" thickBot="1">
      <c r="A44" s="90"/>
      <c r="B44" s="166"/>
      <c r="C44" s="12" t="s">
        <v>851</v>
      </c>
      <c r="D44" s="12" t="s">
        <v>1131</v>
      </c>
      <c r="E44" s="13" t="s">
        <v>1099</v>
      </c>
      <c r="F44" s="13" t="s">
        <v>1101</v>
      </c>
      <c r="G44" s="476" t="s">
        <v>1102</v>
      </c>
      <c r="H44" s="786"/>
      <c r="I44" s="786"/>
      <c r="J44" s="786"/>
      <c r="K44" s="786"/>
      <c r="L44" s="786"/>
      <c r="M44" s="786">
        <v>128</v>
      </c>
      <c r="N44" s="634"/>
      <c r="O44" s="634"/>
      <c r="P44" s="635"/>
      <c r="Q44" s="256" t="s">
        <v>431</v>
      </c>
      <c r="R44" s="359"/>
      <c r="S44" s="359"/>
      <c r="T44" s="359"/>
      <c r="U44" s="359"/>
      <c r="V44" s="359"/>
      <c r="W44" s="359"/>
      <c r="X44" s="359"/>
      <c r="Y44" s="359"/>
    </row>
    <row r="45" spans="1:25" ht="21.75" customHeight="1" thickBot="1">
      <c r="A45" s="90"/>
      <c r="B45" s="166"/>
      <c r="C45" s="12"/>
      <c r="D45" s="12" t="s">
        <v>851</v>
      </c>
      <c r="E45" s="13" t="s">
        <v>1131</v>
      </c>
      <c r="F45" s="13" t="s">
        <v>1099</v>
      </c>
      <c r="G45" s="476" t="s">
        <v>413</v>
      </c>
      <c r="H45" s="786"/>
      <c r="I45" s="786"/>
      <c r="J45" s="786"/>
      <c r="K45" s="786"/>
      <c r="L45" s="786"/>
      <c r="M45" s="786">
        <v>128</v>
      </c>
      <c r="N45" s="634"/>
      <c r="O45" s="634"/>
      <c r="P45" s="635"/>
      <c r="Q45" s="255" t="s">
        <v>439</v>
      </c>
      <c r="R45" s="359"/>
      <c r="S45" s="359"/>
      <c r="T45" s="359"/>
      <c r="U45" s="359"/>
      <c r="V45" s="359"/>
      <c r="W45" s="359"/>
      <c r="X45" s="359"/>
      <c r="Y45" s="359"/>
    </row>
    <row r="46" spans="1:25" ht="21.75" customHeight="1" thickBot="1">
      <c r="A46" s="90"/>
      <c r="B46" s="166"/>
      <c r="C46" s="12"/>
      <c r="D46" s="12" t="s">
        <v>851</v>
      </c>
      <c r="E46" s="13" t="s">
        <v>1131</v>
      </c>
      <c r="F46" s="13" t="s">
        <v>1099</v>
      </c>
      <c r="G46" s="476" t="s">
        <v>414</v>
      </c>
      <c r="H46" s="786"/>
      <c r="I46" s="786"/>
      <c r="J46" s="786"/>
      <c r="K46" s="786"/>
      <c r="L46" s="786"/>
      <c r="M46" s="786" t="s">
        <v>497</v>
      </c>
      <c r="N46" s="634"/>
      <c r="O46" s="634"/>
      <c r="P46" s="635"/>
      <c r="Q46" s="255" t="s">
        <v>439</v>
      </c>
      <c r="R46" s="359"/>
      <c r="S46" s="359"/>
      <c r="T46" s="359"/>
      <c r="U46" s="359"/>
      <c r="V46" s="359"/>
      <c r="W46" s="359"/>
      <c r="X46" s="359"/>
      <c r="Y46" s="359"/>
    </row>
    <row r="47" spans="1:25" s="272" customFormat="1" ht="21.75" thickBot="1">
      <c r="A47" s="90"/>
      <c r="B47" s="166"/>
      <c r="C47" s="12" t="s">
        <v>851</v>
      </c>
      <c r="D47" s="12" t="s">
        <v>1131</v>
      </c>
      <c r="E47" s="13" t="s">
        <v>1099</v>
      </c>
      <c r="F47" s="13" t="s">
        <v>1104</v>
      </c>
      <c r="G47" s="476" t="s">
        <v>1106</v>
      </c>
      <c r="H47" s="786"/>
      <c r="I47" s="786"/>
      <c r="J47" s="786"/>
      <c r="K47" s="786"/>
      <c r="L47" s="786"/>
      <c r="M47" s="786" t="s">
        <v>497</v>
      </c>
      <c r="N47" s="634"/>
      <c r="O47" s="634"/>
      <c r="P47" s="635"/>
      <c r="Q47" s="256" t="s">
        <v>431</v>
      </c>
      <c r="R47" s="359"/>
      <c r="S47" s="359"/>
      <c r="T47" s="359"/>
      <c r="U47" s="359"/>
      <c r="V47" s="359"/>
      <c r="W47" s="359"/>
      <c r="X47" s="359"/>
      <c r="Y47" s="359"/>
    </row>
    <row r="48" spans="1:25" ht="21.75" customHeight="1" thickBot="1">
      <c r="A48" s="90"/>
      <c r="B48" s="166"/>
      <c r="C48" s="12"/>
      <c r="D48" s="12" t="s">
        <v>851</v>
      </c>
      <c r="E48" s="13" t="s">
        <v>1131</v>
      </c>
      <c r="F48" s="13" t="s">
        <v>1099</v>
      </c>
      <c r="G48" s="476" t="s">
        <v>415</v>
      </c>
      <c r="H48" s="786"/>
      <c r="I48" s="786"/>
      <c r="J48" s="786"/>
      <c r="K48" s="786"/>
      <c r="L48" s="786"/>
      <c r="M48" s="786" t="s">
        <v>497</v>
      </c>
      <c r="N48" s="634"/>
      <c r="O48" s="634"/>
      <c r="P48" s="635"/>
      <c r="Q48" s="255" t="s">
        <v>439</v>
      </c>
      <c r="R48" s="359"/>
      <c r="S48" s="359"/>
      <c r="T48" s="359"/>
      <c r="U48" s="359"/>
      <c r="V48" s="359"/>
      <c r="W48" s="359"/>
      <c r="X48" s="359"/>
      <c r="Y48" s="359"/>
    </row>
    <row r="49" spans="1:25" ht="21.75" customHeight="1" thickBot="1">
      <c r="A49" s="90"/>
      <c r="B49" s="166"/>
      <c r="C49" s="12"/>
      <c r="D49" s="12" t="s">
        <v>851</v>
      </c>
      <c r="E49" s="13" t="s">
        <v>1131</v>
      </c>
      <c r="F49" s="13" t="s">
        <v>1099</v>
      </c>
      <c r="G49" s="476" t="s">
        <v>416</v>
      </c>
      <c r="H49" s="786"/>
      <c r="I49" s="786"/>
      <c r="J49" s="786"/>
      <c r="K49" s="786"/>
      <c r="L49" s="786"/>
      <c r="M49" s="786" t="s">
        <v>497</v>
      </c>
      <c r="N49" s="634"/>
      <c r="O49" s="634"/>
      <c r="P49" s="635"/>
      <c r="Q49" s="255" t="s">
        <v>439</v>
      </c>
      <c r="R49" s="359"/>
      <c r="S49" s="359"/>
      <c r="T49" s="359"/>
      <c r="U49" s="359"/>
      <c r="V49" s="359"/>
      <c r="W49" s="359"/>
      <c r="X49" s="359"/>
      <c r="Y49" s="359"/>
    </row>
    <row r="50" spans="1:25" ht="21.75" customHeight="1" thickBot="1">
      <c r="A50" s="90"/>
      <c r="B50" s="166"/>
      <c r="C50" s="12" t="s">
        <v>851</v>
      </c>
      <c r="D50" s="12" t="s">
        <v>1131</v>
      </c>
      <c r="E50" s="13" t="s">
        <v>1099</v>
      </c>
      <c r="F50" s="13" t="s">
        <v>1108</v>
      </c>
      <c r="G50" s="476" t="s">
        <v>1109</v>
      </c>
      <c r="H50" s="786"/>
      <c r="I50" s="786"/>
      <c r="J50" s="786"/>
      <c r="K50" s="786"/>
      <c r="L50" s="786"/>
      <c r="M50" s="786" t="s">
        <v>497</v>
      </c>
      <c r="N50" s="636"/>
      <c r="O50" s="636"/>
      <c r="P50" s="637"/>
      <c r="Q50" s="256" t="s">
        <v>431</v>
      </c>
      <c r="R50" s="359"/>
      <c r="S50" s="359"/>
      <c r="T50" s="359"/>
      <c r="U50" s="359"/>
      <c r="V50" s="359"/>
      <c r="W50" s="359"/>
      <c r="X50" s="359"/>
      <c r="Y50" s="359"/>
    </row>
    <row r="51" spans="1:25" s="272" customFormat="1" ht="21.75" thickBot="1">
      <c r="A51" s="90"/>
      <c r="B51" s="166"/>
      <c r="C51" s="12"/>
      <c r="D51" s="12" t="s">
        <v>851</v>
      </c>
      <c r="E51" s="13" t="s">
        <v>1131</v>
      </c>
      <c r="F51" s="13" t="s">
        <v>1099</v>
      </c>
      <c r="G51" s="476" t="s">
        <v>417</v>
      </c>
      <c r="H51" s="786"/>
      <c r="I51" s="786"/>
      <c r="J51" s="786"/>
      <c r="K51" s="786"/>
      <c r="L51" s="786"/>
      <c r="M51" s="786" t="s">
        <v>497</v>
      </c>
      <c r="N51" s="634"/>
      <c r="O51" s="634"/>
      <c r="P51" s="635"/>
      <c r="Q51" s="255" t="s">
        <v>439</v>
      </c>
      <c r="R51" s="359"/>
      <c r="S51" s="359"/>
      <c r="T51" s="359"/>
      <c r="U51" s="359"/>
      <c r="V51" s="359"/>
      <c r="W51" s="359"/>
      <c r="X51" s="359"/>
      <c r="Y51" s="359"/>
    </row>
    <row r="52" spans="1:25" ht="21.75" customHeight="1" thickBot="1">
      <c r="A52" s="90"/>
      <c r="B52" s="166"/>
      <c r="C52" s="12"/>
      <c r="D52" s="12" t="s">
        <v>851</v>
      </c>
      <c r="E52" s="13" t="s">
        <v>1131</v>
      </c>
      <c r="F52" s="13" t="s">
        <v>1099</v>
      </c>
      <c r="G52" s="476" t="s">
        <v>418</v>
      </c>
      <c r="H52" s="786"/>
      <c r="I52" s="786"/>
      <c r="J52" s="786"/>
      <c r="K52" s="786"/>
      <c r="L52" s="786"/>
      <c r="M52" s="786" t="s">
        <v>497</v>
      </c>
      <c r="N52" s="634"/>
      <c r="O52" s="634"/>
      <c r="P52" s="635"/>
      <c r="Q52" s="255" t="s">
        <v>439</v>
      </c>
      <c r="R52" s="359"/>
      <c r="S52" s="359"/>
      <c r="T52" s="359"/>
      <c r="U52" s="359"/>
      <c r="V52" s="359"/>
      <c r="W52" s="359"/>
      <c r="X52" s="359"/>
      <c r="Y52" s="359"/>
    </row>
    <row r="53" spans="1:25" ht="21.75" customHeight="1" thickBot="1">
      <c r="A53" s="107"/>
      <c r="B53" s="56" t="s">
        <v>851</v>
      </c>
      <c r="C53" s="236" t="s">
        <v>1131</v>
      </c>
      <c r="D53" s="165">
        <v>2</v>
      </c>
      <c r="E53" s="167" t="s">
        <v>871</v>
      </c>
      <c r="F53" s="165"/>
      <c r="G53" s="165"/>
      <c r="H53" s="785"/>
      <c r="I53" s="785"/>
      <c r="J53" s="785"/>
      <c r="K53" s="785"/>
      <c r="L53" s="785"/>
      <c r="M53" s="785">
        <v>37</v>
      </c>
      <c r="N53" s="237"/>
      <c r="O53" s="237"/>
      <c r="P53" s="633"/>
      <c r="Q53" s="237" t="s">
        <v>432</v>
      </c>
      <c r="R53" s="358"/>
      <c r="S53" s="358"/>
      <c r="T53" s="358"/>
      <c r="U53" s="358"/>
      <c r="V53" s="358"/>
      <c r="W53" s="358"/>
      <c r="X53" s="358"/>
      <c r="Y53" s="358"/>
    </row>
    <row r="54" spans="1:25" ht="21.75" customHeight="1" thickBot="1">
      <c r="A54" s="90"/>
      <c r="B54" s="166"/>
      <c r="C54" s="12" t="s">
        <v>851</v>
      </c>
      <c r="D54" s="12" t="s">
        <v>1131</v>
      </c>
      <c r="E54" s="13" t="s">
        <v>1107</v>
      </c>
      <c r="F54" s="13" t="s">
        <v>1101</v>
      </c>
      <c r="G54" s="476" t="s">
        <v>1102</v>
      </c>
      <c r="H54" s="786"/>
      <c r="I54" s="786"/>
      <c r="J54" s="786"/>
      <c r="K54" s="786"/>
      <c r="L54" s="786"/>
      <c r="M54" s="786">
        <v>37</v>
      </c>
      <c r="N54" s="634"/>
      <c r="O54" s="634"/>
      <c r="P54" s="635"/>
      <c r="Q54" s="256" t="s">
        <v>431</v>
      </c>
      <c r="R54" s="359"/>
      <c r="S54" s="359"/>
      <c r="T54" s="359"/>
      <c r="U54" s="359"/>
      <c r="V54" s="359"/>
      <c r="W54" s="359"/>
      <c r="X54" s="359"/>
      <c r="Y54" s="359"/>
    </row>
    <row r="55" spans="1:25" ht="21.75" thickBot="1">
      <c r="A55" s="90"/>
      <c r="B55" s="166"/>
      <c r="C55" s="12"/>
      <c r="D55" s="12" t="s">
        <v>851</v>
      </c>
      <c r="E55" s="13" t="s">
        <v>1131</v>
      </c>
      <c r="F55" s="13" t="s">
        <v>1107</v>
      </c>
      <c r="G55" s="476" t="s">
        <v>413</v>
      </c>
      <c r="H55" s="786"/>
      <c r="I55" s="786"/>
      <c r="J55" s="786"/>
      <c r="K55" s="786"/>
      <c r="L55" s="786"/>
      <c r="M55" s="786">
        <v>37</v>
      </c>
      <c r="N55" s="634"/>
      <c r="O55" s="634"/>
      <c r="P55" s="635"/>
      <c r="Q55" s="255" t="s">
        <v>439</v>
      </c>
      <c r="R55" s="359"/>
      <c r="S55" s="359"/>
      <c r="T55" s="359"/>
      <c r="U55" s="359"/>
      <c r="V55" s="359"/>
      <c r="W55" s="359"/>
      <c r="X55" s="359"/>
      <c r="Y55" s="359"/>
    </row>
    <row r="56" spans="1:25" ht="21.75" thickBot="1">
      <c r="A56" s="90"/>
      <c r="B56" s="166"/>
      <c r="C56" s="12"/>
      <c r="D56" s="12" t="s">
        <v>851</v>
      </c>
      <c r="E56" s="13" t="s">
        <v>1131</v>
      </c>
      <c r="F56" s="13" t="s">
        <v>1107</v>
      </c>
      <c r="G56" s="476" t="s">
        <v>414</v>
      </c>
      <c r="H56" s="786"/>
      <c r="I56" s="786"/>
      <c r="J56" s="786"/>
      <c r="K56" s="786"/>
      <c r="L56" s="786"/>
      <c r="M56" s="786" t="s">
        <v>497</v>
      </c>
      <c r="N56" s="634"/>
      <c r="O56" s="634"/>
      <c r="P56" s="635"/>
      <c r="Q56" s="255" t="s">
        <v>439</v>
      </c>
      <c r="R56" s="359"/>
      <c r="S56" s="359"/>
      <c r="T56" s="359"/>
      <c r="U56" s="359"/>
      <c r="V56" s="359"/>
      <c r="W56" s="359"/>
      <c r="X56" s="359"/>
      <c r="Y56" s="359"/>
    </row>
    <row r="57" spans="1:25" ht="21.75" thickBot="1">
      <c r="A57" s="90"/>
      <c r="B57" s="166"/>
      <c r="C57" s="12" t="s">
        <v>851</v>
      </c>
      <c r="D57" s="12" t="s">
        <v>1131</v>
      </c>
      <c r="E57" s="13" t="s">
        <v>1107</v>
      </c>
      <c r="F57" s="13" t="s">
        <v>1104</v>
      </c>
      <c r="G57" s="476" t="s">
        <v>1106</v>
      </c>
      <c r="H57" s="786"/>
      <c r="I57" s="786"/>
      <c r="J57" s="786"/>
      <c r="K57" s="786"/>
      <c r="L57" s="786"/>
      <c r="M57" s="786" t="s">
        <v>498</v>
      </c>
      <c r="N57" s="634"/>
      <c r="O57" s="634"/>
      <c r="P57" s="635"/>
      <c r="Q57" s="256" t="s">
        <v>431</v>
      </c>
      <c r="R57" s="359"/>
      <c r="S57" s="359"/>
      <c r="T57" s="359"/>
      <c r="U57" s="359"/>
      <c r="V57" s="359"/>
      <c r="W57" s="359"/>
      <c r="X57" s="359"/>
      <c r="Y57" s="359"/>
    </row>
    <row r="58" spans="1:25" ht="21.75" thickBot="1">
      <c r="A58" s="90"/>
      <c r="B58" s="166"/>
      <c r="C58" s="12"/>
      <c r="D58" s="12" t="s">
        <v>851</v>
      </c>
      <c r="E58" s="13" t="s">
        <v>1131</v>
      </c>
      <c r="F58" s="13" t="s">
        <v>1107</v>
      </c>
      <c r="G58" s="476" t="s">
        <v>415</v>
      </c>
      <c r="H58" s="786"/>
      <c r="I58" s="786"/>
      <c r="J58" s="786"/>
      <c r="K58" s="786"/>
      <c r="L58" s="786"/>
      <c r="M58" s="786" t="s">
        <v>497</v>
      </c>
      <c r="N58" s="634"/>
      <c r="O58" s="634"/>
      <c r="P58" s="635"/>
      <c r="Q58" s="255" t="s">
        <v>439</v>
      </c>
      <c r="R58" s="359"/>
      <c r="S58" s="359"/>
      <c r="T58" s="359"/>
      <c r="U58" s="359"/>
      <c r="V58" s="359"/>
      <c r="W58" s="359"/>
      <c r="X58" s="359"/>
      <c r="Y58" s="359"/>
    </row>
    <row r="59" spans="1:25" ht="21.75" thickBot="1">
      <c r="A59" s="90"/>
      <c r="B59" s="166"/>
      <c r="C59" s="12"/>
      <c r="D59" s="12" t="s">
        <v>851</v>
      </c>
      <c r="E59" s="13" t="s">
        <v>1131</v>
      </c>
      <c r="F59" s="13" t="s">
        <v>1107</v>
      </c>
      <c r="G59" s="476" t="s">
        <v>416</v>
      </c>
      <c r="H59" s="786"/>
      <c r="I59" s="786"/>
      <c r="J59" s="786"/>
      <c r="K59" s="786"/>
      <c r="L59" s="786"/>
      <c r="M59" s="786" t="s">
        <v>497</v>
      </c>
      <c r="N59" s="634"/>
      <c r="O59" s="634"/>
      <c r="P59" s="635"/>
      <c r="Q59" s="255" t="s">
        <v>439</v>
      </c>
      <c r="R59" s="359"/>
      <c r="S59" s="359"/>
      <c r="T59" s="359"/>
      <c r="U59" s="359"/>
      <c r="V59" s="359"/>
      <c r="W59" s="359"/>
      <c r="X59" s="359"/>
      <c r="Y59" s="359"/>
    </row>
    <row r="60" spans="1:25" ht="21.75" thickBot="1">
      <c r="A60" s="90"/>
      <c r="B60" s="166"/>
      <c r="C60" s="12" t="s">
        <v>851</v>
      </c>
      <c r="D60" s="12" t="s">
        <v>1131</v>
      </c>
      <c r="E60" s="13" t="s">
        <v>1107</v>
      </c>
      <c r="F60" s="13" t="s">
        <v>1108</v>
      </c>
      <c r="G60" s="476" t="s">
        <v>1109</v>
      </c>
      <c r="H60" s="786"/>
      <c r="I60" s="786"/>
      <c r="J60" s="786"/>
      <c r="K60" s="786"/>
      <c r="L60" s="786"/>
      <c r="M60" s="786" t="s">
        <v>498</v>
      </c>
      <c r="N60" s="636"/>
      <c r="O60" s="636"/>
      <c r="P60" s="637"/>
      <c r="Q60" s="256" t="s">
        <v>431</v>
      </c>
      <c r="R60" s="359"/>
      <c r="S60" s="359"/>
      <c r="T60" s="359"/>
      <c r="U60" s="359"/>
      <c r="V60" s="359"/>
      <c r="W60" s="359"/>
      <c r="X60" s="359"/>
      <c r="Y60" s="359"/>
    </row>
    <row r="61" spans="1:25" ht="21.75" thickBot="1">
      <c r="A61" s="90"/>
      <c r="B61" s="166"/>
      <c r="C61" s="12"/>
      <c r="D61" s="12" t="s">
        <v>851</v>
      </c>
      <c r="E61" s="13" t="s">
        <v>1131</v>
      </c>
      <c r="F61" s="13" t="s">
        <v>1107</v>
      </c>
      <c r="G61" s="476" t="s">
        <v>417</v>
      </c>
      <c r="H61" s="786"/>
      <c r="I61" s="786"/>
      <c r="J61" s="786"/>
      <c r="K61" s="786"/>
      <c r="L61" s="786"/>
      <c r="M61" s="786" t="s">
        <v>497</v>
      </c>
      <c r="N61" s="634"/>
      <c r="O61" s="634"/>
      <c r="P61" s="635"/>
      <c r="Q61" s="255" t="s">
        <v>439</v>
      </c>
      <c r="R61" s="359"/>
      <c r="S61" s="359"/>
      <c r="T61" s="359"/>
      <c r="U61" s="359"/>
      <c r="V61" s="359"/>
      <c r="W61" s="359"/>
      <c r="X61" s="359"/>
      <c r="Y61" s="359"/>
    </row>
    <row r="62" spans="1:25" s="462" customFormat="1" ht="22.5" customHeight="1" thickBot="1">
      <c r="A62" s="90"/>
      <c r="B62" s="166"/>
      <c r="C62" s="12"/>
      <c r="D62" s="12" t="s">
        <v>851</v>
      </c>
      <c r="E62" s="13" t="s">
        <v>1131</v>
      </c>
      <c r="F62" s="13" t="s">
        <v>1107</v>
      </c>
      <c r="G62" s="476" t="s">
        <v>418</v>
      </c>
      <c r="H62" s="786"/>
      <c r="I62" s="786"/>
      <c r="J62" s="786"/>
      <c r="K62" s="786"/>
      <c r="L62" s="786"/>
      <c r="M62" s="786" t="s">
        <v>497</v>
      </c>
      <c r="N62" s="634"/>
      <c r="O62" s="634"/>
      <c r="P62" s="635"/>
      <c r="Q62" s="255" t="s">
        <v>439</v>
      </c>
      <c r="R62" s="359"/>
      <c r="S62" s="359"/>
      <c r="T62" s="359"/>
      <c r="U62" s="359"/>
      <c r="V62" s="359"/>
      <c r="W62" s="359"/>
      <c r="X62" s="359"/>
      <c r="Y62" s="359"/>
    </row>
    <row r="63" spans="1:25" s="462" customFormat="1" ht="21.75" customHeight="1" thickBot="1">
      <c r="A63" s="107"/>
      <c r="B63" s="56" t="s">
        <v>851</v>
      </c>
      <c r="C63" s="236" t="s">
        <v>1131</v>
      </c>
      <c r="D63" s="165">
        <v>3</v>
      </c>
      <c r="E63" s="167" t="s">
        <v>872</v>
      </c>
      <c r="F63" s="165"/>
      <c r="G63" s="165"/>
      <c r="H63" s="785"/>
      <c r="I63" s="785"/>
      <c r="J63" s="785"/>
      <c r="K63" s="785"/>
      <c r="L63" s="785"/>
      <c r="M63" s="785">
        <v>46</v>
      </c>
      <c r="N63" s="237"/>
      <c r="O63" s="237"/>
      <c r="P63" s="633"/>
      <c r="Q63" s="237" t="s">
        <v>432</v>
      </c>
      <c r="R63" s="358"/>
      <c r="S63" s="358"/>
      <c r="T63" s="358"/>
      <c r="U63" s="358"/>
      <c r="V63" s="358"/>
      <c r="W63" s="358"/>
      <c r="X63" s="358"/>
      <c r="Y63" s="358"/>
    </row>
    <row r="64" spans="1:25" ht="21.75" thickBot="1">
      <c r="A64" s="94"/>
      <c r="B64" s="19" t="s">
        <v>851</v>
      </c>
      <c r="C64" s="787" t="s">
        <v>1131</v>
      </c>
      <c r="D64" s="270">
        <v>4</v>
      </c>
      <c r="E64" s="271" t="s">
        <v>873</v>
      </c>
      <c r="F64" s="270"/>
      <c r="G64" s="270"/>
      <c r="H64" s="788"/>
      <c r="I64" s="788"/>
      <c r="J64" s="788"/>
      <c r="K64" s="788"/>
      <c r="L64" s="788"/>
      <c r="M64" s="788" t="s">
        <v>498</v>
      </c>
      <c r="N64" s="592"/>
      <c r="O64" s="592"/>
      <c r="P64" s="789"/>
      <c r="Q64" s="592" t="s">
        <v>432</v>
      </c>
      <c r="R64" s="330"/>
      <c r="S64" s="330"/>
      <c r="T64" s="330"/>
      <c r="U64" s="330"/>
      <c r="V64" s="330"/>
      <c r="W64" s="330"/>
      <c r="X64" s="330"/>
      <c r="Y64" s="330"/>
    </row>
    <row r="65" spans="1:25" ht="21.75" thickBot="1">
      <c r="A65" s="107"/>
      <c r="B65" s="56" t="s">
        <v>851</v>
      </c>
      <c r="C65" s="236" t="s">
        <v>1131</v>
      </c>
      <c r="D65" s="165">
        <v>5</v>
      </c>
      <c r="E65" s="167" t="s">
        <v>874</v>
      </c>
      <c r="F65" s="165"/>
      <c r="G65" s="165"/>
      <c r="H65" s="785"/>
      <c r="I65" s="785"/>
      <c r="J65" s="785"/>
      <c r="K65" s="785"/>
      <c r="L65" s="785"/>
      <c r="M65" s="785" t="s">
        <v>498</v>
      </c>
      <c r="N65" s="237"/>
      <c r="O65" s="237"/>
      <c r="P65" s="633"/>
      <c r="Q65" s="237" t="s">
        <v>432</v>
      </c>
      <c r="R65" s="358"/>
      <c r="S65" s="358"/>
      <c r="T65" s="358"/>
      <c r="U65" s="358"/>
      <c r="V65" s="358"/>
      <c r="W65" s="358"/>
      <c r="X65" s="358"/>
      <c r="Y65" s="358"/>
    </row>
    <row r="66" spans="1:25" ht="21.75" thickBot="1">
      <c r="A66" s="103" t="s">
        <v>851</v>
      </c>
      <c r="B66" s="70" t="s">
        <v>1134</v>
      </c>
      <c r="C66" s="959" t="s">
        <v>1074</v>
      </c>
      <c r="D66" s="959"/>
      <c r="E66" s="959"/>
      <c r="F66" s="959"/>
      <c r="G66" s="959"/>
      <c r="H66" s="619"/>
      <c r="I66" s="619" t="s">
        <v>498</v>
      </c>
      <c r="J66" s="619"/>
      <c r="K66" s="619" t="s">
        <v>498</v>
      </c>
      <c r="L66" s="619"/>
      <c r="M66" s="619" t="s">
        <v>498</v>
      </c>
      <c r="N66" s="267" t="s">
        <v>554</v>
      </c>
      <c r="O66" s="267" t="s">
        <v>594</v>
      </c>
      <c r="P66" s="638" t="s">
        <v>588</v>
      </c>
      <c r="Q66" s="477" t="s">
        <v>439</v>
      </c>
      <c r="R66" s="342"/>
      <c r="S66" s="342"/>
      <c r="T66" s="342"/>
      <c r="U66" s="342"/>
      <c r="V66" s="342"/>
      <c r="W66" s="342"/>
      <c r="X66" s="342"/>
      <c r="Y66" s="342" t="s">
        <v>555</v>
      </c>
    </row>
    <row r="67" spans="1:25" ht="21">
      <c r="A67" s="63" t="s">
        <v>851</v>
      </c>
      <c r="B67" s="71" t="s">
        <v>1135</v>
      </c>
      <c r="C67" s="956" t="s">
        <v>1076</v>
      </c>
      <c r="D67" s="956"/>
      <c r="E67" s="956"/>
      <c r="F67" s="956"/>
      <c r="G67" s="956"/>
      <c r="H67" s="623"/>
      <c r="I67" s="623" t="s">
        <v>498</v>
      </c>
      <c r="J67" s="623"/>
      <c r="K67" s="623" t="s">
        <v>498</v>
      </c>
      <c r="L67" s="623"/>
      <c r="M67" s="623" t="s">
        <v>498</v>
      </c>
      <c r="N67" s="639" t="s">
        <v>554</v>
      </c>
      <c r="O67" s="639" t="s">
        <v>594</v>
      </c>
      <c r="P67" s="640" t="s">
        <v>588</v>
      </c>
      <c r="Q67" s="259" t="s">
        <v>439</v>
      </c>
      <c r="R67" s="323"/>
      <c r="S67" s="323"/>
      <c r="T67" s="323"/>
      <c r="U67" s="323"/>
      <c r="V67" s="323"/>
      <c r="W67" s="323"/>
      <c r="X67" s="323"/>
      <c r="Y67" s="323"/>
    </row>
    <row r="68" spans="1:25" ht="21.75" thickBot="1">
      <c r="A68" s="63"/>
      <c r="B68" s="71"/>
      <c r="C68" s="956" t="s">
        <v>1077</v>
      </c>
      <c r="D68" s="956"/>
      <c r="E68" s="956"/>
      <c r="F68" s="956"/>
      <c r="G68" s="956"/>
      <c r="H68" s="623"/>
      <c r="I68" s="623"/>
      <c r="J68" s="623"/>
      <c r="K68" s="623"/>
      <c r="L68" s="623"/>
      <c r="M68" s="623"/>
      <c r="N68" s="291"/>
      <c r="O68" s="291"/>
      <c r="P68" s="641"/>
      <c r="Q68" s="481"/>
      <c r="R68" s="323"/>
      <c r="S68" s="323"/>
      <c r="T68" s="323"/>
      <c r="U68" s="323"/>
      <c r="V68" s="323"/>
      <c r="W68" s="323"/>
      <c r="X68" s="323"/>
      <c r="Y68" s="323"/>
    </row>
    <row r="69" spans="1:25" ht="21.75" thickBot="1">
      <c r="A69" s="99" t="s">
        <v>851</v>
      </c>
      <c r="B69" s="77" t="s">
        <v>1137</v>
      </c>
      <c r="C69" s="962" t="s">
        <v>1075</v>
      </c>
      <c r="D69" s="962"/>
      <c r="E69" s="962"/>
      <c r="F69" s="962"/>
      <c r="G69" s="962"/>
      <c r="H69" s="621"/>
      <c r="I69" s="621" t="s">
        <v>498</v>
      </c>
      <c r="J69" s="621"/>
      <c r="K69" s="621" t="s">
        <v>498</v>
      </c>
      <c r="L69" s="621"/>
      <c r="M69" s="621" t="s">
        <v>498</v>
      </c>
      <c r="N69" s="619" t="s">
        <v>554</v>
      </c>
      <c r="O69" s="619" t="s">
        <v>594</v>
      </c>
      <c r="P69" s="642" t="s">
        <v>588</v>
      </c>
      <c r="Q69" s="260" t="s">
        <v>439</v>
      </c>
      <c r="R69" s="318"/>
      <c r="S69" s="318"/>
      <c r="T69" s="318"/>
      <c r="U69" s="318"/>
      <c r="V69" s="318"/>
      <c r="W69" s="318"/>
      <c r="X69" s="318"/>
      <c r="Y69" s="318" t="s">
        <v>555</v>
      </c>
    </row>
    <row r="70" spans="1:25" ht="21">
      <c r="A70" s="69" t="s">
        <v>851</v>
      </c>
      <c r="B70" s="72" t="s">
        <v>799</v>
      </c>
      <c r="C70" s="962" t="s">
        <v>1078</v>
      </c>
      <c r="D70" s="962"/>
      <c r="E70" s="962"/>
      <c r="F70" s="962"/>
      <c r="G70" s="962"/>
      <c r="H70" s="621"/>
      <c r="I70" s="621" t="s">
        <v>498</v>
      </c>
      <c r="J70" s="621"/>
      <c r="K70" s="621" t="s">
        <v>498</v>
      </c>
      <c r="L70" s="621"/>
      <c r="M70" s="621" t="s">
        <v>498</v>
      </c>
      <c r="N70" s="639" t="s">
        <v>554</v>
      </c>
      <c r="O70" s="639" t="s">
        <v>594</v>
      </c>
      <c r="P70" s="640" t="s">
        <v>588</v>
      </c>
      <c r="Q70" s="259" t="s">
        <v>439</v>
      </c>
      <c r="R70" s="327"/>
      <c r="S70" s="327"/>
      <c r="T70" s="327"/>
      <c r="U70" s="327"/>
      <c r="V70" s="327"/>
      <c r="W70" s="327"/>
      <c r="X70" s="327"/>
      <c r="Y70" s="327" t="s">
        <v>555</v>
      </c>
    </row>
    <row r="71" spans="1:25" ht="21.75" thickBot="1">
      <c r="A71" s="64"/>
      <c r="B71" s="73"/>
      <c r="C71" s="963" t="s">
        <v>1079</v>
      </c>
      <c r="D71" s="963"/>
      <c r="E71" s="963"/>
      <c r="F71" s="963"/>
      <c r="G71" s="963"/>
      <c r="H71" s="625"/>
      <c r="I71" s="625"/>
      <c r="J71" s="625"/>
      <c r="K71" s="625"/>
      <c r="L71" s="625"/>
      <c r="M71" s="625"/>
      <c r="N71" s="643"/>
      <c r="O71" s="643"/>
      <c r="P71" s="644"/>
      <c r="Q71" s="481"/>
      <c r="R71" s="328"/>
      <c r="S71" s="328"/>
      <c r="T71" s="328"/>
      <c r="U71" s="328"/>
      <c r="V71" s="328"/>
      <c r="W71" s="328"/>
      <c r="X71" s="328"/>
      <c r="Y71" s="328" t="s">
        <v>555</v>
      </c>
    </row>
  </sheetData>
  <mergeCells count="39">
    <mergeCell ref="L3:M3"/>
    <mergeCell ref="J3:K3"/>
    <mergeCell ref="N2:P3"/>
    <mergeCell ref="H3:I3"/>
    <mergeCell ref="C29:G29"/>
    <mergeCell ref="C30:G30"/>
    <mergeCell ref="A1:Q1"/>
    <mergeCell ref="A2:G4"/>
    <mergeCell ref="Q2:Q4"/>
    <mergeCell ref="E16:G16"/>
    <mergeCell ref="C5:G5"/>
    <mergeCell ref="E6:G6"/>
    <mergeCell ref="E9:G9"/>
    <mergeCell ref="H2:M2"/>
    <mergeCell ref="C66:G66"/>
    <mergeCell ref="E32:G32"/>
    <mergeCell ref="E33:G33"/>
    <mergeCell ref="E34:G34"/>
    <mergeCell ref="E40:G40"/>
    <mergeCell ref="E39:G39"/>
    <mergeCell ref="C35:G35"/>
    <mergeCell ref="C36:G36"/>
    <mergeCell ref="E37:G37"/>
    <mergeCell ref="E38:G38"/>
    <mergeCell ref="C71:G71"/>
    <mergeCell ref="C68:G68"/>
    <mergeCell ref="C67:G67"/>
    <mergeCell ref="C69:G69"/>
    <mergeCell ref="C70:G70"/>
    <mergeCell ref="R2:Y3"/>
    <mergeCell ref="C41:G41"/>
    <mergeCell ref="C42:G42"/>
    <mergeCell ref="E31:G31"/>
    <mergeCell ref="C23:G23"/>
    <mergeCell ref="C24:G24"/>
    <mergeCell ref="C25:G25"/>
    <mergeCell ref="C26:G26"/>
    <mergeCell ref="C27:G27"/>
    <mergeCell ref="C28:G28"/>
  </mergeCells>
  <printOptions/>
  <pageMargins left="0.17" right="0.19" top="0.17" bottom="0.18" header="0.5" footer="0.5"/>
  <pageSetup horizontalDpi="600" verticalDpi="600" orientation="landscape" paperSize="9" scale="68" r:id="rId1"/>
  <headerFooter alignWithMargins="0">
    <oddFooter>&amp;R1/&amp;P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Y34"/>
  <sheetViews>
    <sheetView view="pageBreakPreview" zoomScaleSheetLayoutView="100" workbookViewId="0" topLeftCell="A1">
      <pane xSplit="7" ySplit="4" topLeftCell="H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23" sqref="M23"/>
    </sheetView>
  </sheetViews>
  <sheetFormatPr defaultColWidth="9.140625" defaultRowHeight="12.75"/>
  <cols>
    <col min="1" max="4" width="2.57421875" style="168" customWidth="1"/>
    <col min="5" max="6" width="9.140625" style="168" customWidth="1"/>
    <col min="7" max="7" width="20.421875" style="168" customWidth="1"/>
    <col min="8" max="8" width="8.8515625" style="225" customWidth="1"/>
    <col min="9" max="12" width="8.8515625" style="221" customWidth="1"/>
    <col min="13" max="13" width="8.8515625" style="226" customWidth="1"/>
    <col min="14" max="14" width="45.421875" style="254" bestFit="1" customWidth="1"/>
    <col min="15" max="16" width="28.421875" style="254" customWidth="1"/>
    <col min="17" max="17" width="23.421875" style="301" customWidth="1"/>
    <col min="18" max="16384" width="9.140625" style="168" customWidth="1"/>
  </cols>
  <sheetData>
    <row r="1" spans="1:17" s="220" customFormat="1" ht="21.75" thickBot="1">
      <c r="A1" s="964" t="s">
        <v>239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</row>
    <row r="2" spans="1:25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</row>
    <row r="3" spans="1:25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</row>
    <row r="4" spans="1:25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</row>
    <row r="5" spans="1:25" ht="21.75" thickBot="1">
      <c r="A5" s="64" t="s">
        <v>852</v>
      </c>
      <c r="B5" s="73" t="s">
        <v>1099</v>
      </c>
      <c r="C5" s="961" t="s">
        <v>1139</v>
      </c>
      <c r="D5" s="961"/>
      <c r="E5" s="961"/>
      <c r="F5" s="961"/>
      <c r="G5" s="942"/>
      <c r="H5" s="470"/>
      <c r="I5" s="790">
        <f>SUM(I6:I9)</f>
        <v>13.5</v>
      </c>
      <c r="J5" s="790"/>
      <c r="K5" s="790">
        <f>SUM(K6:K9)</f>
        <v>18.5</v>
      </c>
      <c r="L5" s="790"/>
      <c r="M5" s="790">
        <f>SUM(M6:M9)</f>
        <v>20</v>
      </c>
      <c r="N5" s="257" t="s">
        <v>601</v>
      </c>
      <c r="O5" s="257" t="s">
        <v>602</v>
      </c>
      <c r="P5" s="612" t="s">
        <v>603</v>
      </c>
      <c r="Q5" s="257" t="s">
        <v>430</v>
      </c>
      <c r="R5" s="328" t="s">
        <v>555</v>
      </c>
      <c r="S5" s="328"/>
      <c r="T5" s="328" t="s">
        <v>555</v>
      </c>
      <c r="U5" s="328" t="s">
        <v>555</v>
      </c>
      <c r="V5" s="328"/>
      <c r="W5" s="328"/>
      <c r="X5" s="328" t="s">
        <v>555</v>
      </c>
      <c r="Y5" s="328"/>
    </row>
    <row r="6" spans="1:25" ht="21.75" thickBot="1">
      <c r="A6" s="88"/>
      <c r="B6" s="5" t="s">
        <v>852</v>
      </c>
      <c r="C6" s="5" t="s">
        <v>1099</v>
      </c>
      <c r="D6" s="6" t="s">
        <v>1101</v>
      </c>
      <c r="E6" s="936" t="s">
        <v>1140</v>
      </c>
      <c r="F6" s="936"/>
      <c r="G6" s="937"/>
      <c r="H6" s="483"/>
      <c r="I6" s="614">
        <v>6</v>
      </c>
      <c r="J6" s="614"/>
      <c r="K6" s="614">
        <v>6</v>
      </c>
      <c r="L6" s="614"/>
      <c r="M6" s="614">
        <v>6</v>
      </c>
      <c r="N6" s="614"/>
      <c r="O6" s="614"/>
      <c r="P6" s="615"/>
      <c r="Q6" s="258" t="s">
        <v>439</v>
      </c>
      <c r="R6" s="357"/>
      <c r="S6" s="357"/>
      <c r="T6" s="357"/>
      <c r="U6" s="357"/>
      <c r="V6" s="357"/>
      <c r="W6" s="357"/>
      <c r="X6" s="357"/>
      <c r="Y6" s="357"/>
    </row>
    <row r="7" spans="1:25" ht="21.75" thickBot="1">
      <c r="A7" s="88"/>
      <c r="B7" s="5" t="s">
        <v>852</v>
      </c>
      <c r="C7" s="5" t="s">
        <v>1099</v>
      </c>
      <c r="D7" s="6" t="s">
        <v>1104</v>
      </c>
      <c r="E7" s="936" t="s">
        <v>1141</v>
      </c>
      <c r="F7" s="936"/>
      <c r="G7" s="937"/>
      <c r="H7" s="483"/>
      <c r="I7" s="614">
        <v>7.5</v>
      </c>
      <c r="J7" s="614"/>
      <c r="K7" s="614">
        <v>11.5</v>
      </c>
      <c r="L7" s="614"/>
      <c r="M7" s="614">
        <v>13</v>
      </c>
      <c r="N7" s="614"/>
      <c r="O7" s="614"/>
      <c r="P7" s="615"/>
      <c r="Q7" s="258" t="s">
        <v>439</v>
      </c>
      <c r="R7" s="357"/>
      <c r="S7" s="357"/>
      <c r="T7" s="357"/>
      <c r="U7" s="357"/>
      <c r="V7" s="357"/>
      <c r="W7" s="357"/>
      <c r="X7" s="357"/>
      <c r="Y7" s="357"/>
    </row>
    <row r="8" spans="1:25" ht="21.75" thickBot="1">
      <c r="A8" s="88"/>
      <c r="B8" s="5" t="s">
        <v>852</v>
      </c>
      <c r="C8" s="5" t="s">
        <v>1099</v>
      </c>
      <c r="D8" s="6" t="s">
        <v>1108</v>
      </c>
      <c r="E8" s="936" t="s">
        <v>1142</v>
      </c>
      <c r="F8" s="936"/>
      <c r="G8" s="937"/>
      <c r="H8" s="483"/>
      <c r="I8" s="614" t="s">
        <v>497</v>
      </c>
      <c r="J8" s="614"/>
      <c r="K8" s="614">
        <v>1</v>
      </c>
      <c r="L8" s="464"/>
      <c r="M8" s="614">
        <v>1</v>
      </c>
      <c r="N8" s="614"/>
      <c r="O8" s="614"/>
      <c r="P8" s="615"/>
      <c r="Q8" s="258" t="s">
        <v>439</v>
      </c>
      <c r="R8" s="357"/>
      <c r="S8" s="357"/>
      <c r="T8" s="357"/>
      <c r="U8" s="357"/>
      <c r="V8" s="357"/>
      <c r="W8" s="357"/>
      <c r="X8" s="357"/>
      <c r="Y8" s="357"/>
    </row>
    <row r="9" spans="1:25" ht="21.75" thickBot="1">
      <c r="A9" s="88"/>
      <c r="B9" s="5" t="s">
        <v>852</v>
      </c>
      <c r="C9" s="5" t="s">
        <v>1099</v>
      </c>
      <c r="D9" s="6" t="s">
        <v>1129</v>
      </c>
      <c r="E9" s="156" t="s">
        <v>875</v>
      </c>
      <c r="F9" s="156"/>
      <c r="G9" s="156"/>
      <c r="H9" s="483"/>
      <c r="I9" s="614" t="s">
        <v>497</v>
      </c>
      <c r="J9" s="614"/>
      <c r="K9" s="614" t="s">
        <v>497</v>
      </c>
      <c r="L9" s="464"/>
      <c r="M9" s="614" t="s">
        <v>497</v>
      </c>
      <c r="N9" s="614"/>
      <c r="O9" s="614"/>
      <c r="P9" s="615"/>
      <c r="Q9" s="258" t="s">
        <v>439</v>
      </c>
      <c r="R9" s="357"/>
      <c r="S9" s="357"/>
      <c r="T9" s="357"/>
      <c r="U9" s="357"/>
      <c r="V9" s="357"/>
      <c r="W9" s="357"/>
      <c r="X9" s="357"/>
      <c r="Y9" s="357"/>
    </row>
    <row r="10" spans="1:25" ht="21.75" thickBot="1">
      <c r="A10" s="68" t="s">
        <v>852</v>
      </c>
      <c r="B10" s="74" t="s">
        <v>1107</v>
      </c>
      <c r="C10" s="938" t="s">
        <v>1143</v>
      </c>
      <c r="D10" s="938"/>
      <c r="E10" s="938"/>
      <c r="F10" s="938"/>
      <c r="G10" s="939"/>
      <c r="H10" s="484"/>
      <c r="I10" s="791">
        <f>SUM(I11:I14)</f>
        <v>13.5</v>
      </c>
      <c r="J10" s="791"/>
      <c r="K10" s="791">
        <f>SUM(K11:K14)</f>
        <v>18.5</v>
      </c>
      <c r="L10" s="482"/>
      <c r="M10" s="791">
        <f>SUM(M11:M14)</f>
        <v>20</v>
      </c>
      <c r="N10" s="645" t="s">
        <v>604</v>
      </c>
      <c r="O10" s="645" t="s">
        <v>602</v>
      </c>
      <c r="P10" s="612" t="s">
        <v>603</v>
      </c>
      <c r="Q10" s="257" t="s">
        <v>430</v>
      </c>
      <c r="R10" s="317" t="s">
        <v>555</v>
      </c>
      <c r="S10" s="317"/>
      <c r="T10" s="317" t="s">
        <v>555</v>
      </c>
      <c r="U10" s="317" t="s">
        <v>555</v>
      </c>
      <c r="V10" s="317" t="s">
        <v>555</v>
      </c>
      <c r="W10" s="317"/>
      <c r="X10" s="317"/>
      <c r="Y10" s="317"/>
    </row>
    <row r="11" spans="1:25" ht="21.75" thickBot="1">
      <c r="A11" s="88"/>
      <c r="B11" s="5" t="s">
        <v>852</v>
      </c>
      <c r="C11" s="5" t="s">
        <v>1107</v>
      </c>
      <c r="D11" s="6" t="s">
        <v>1101</v>
      </c>
      <c r="E11" s="936" t="s">
        <v>1144</v>
      </c>
      <c r="F11" s="936"/>
      <c r="G11" s="937"/>
      <c r="H11" s="483"/>
      <c r="I11" s="614">
        <v>2</v>
      </c>
      <c r="J11" s="614"/>
      <c r="K11" s="614">
        <v>2</v>
      </c>
      <c r="L11" s="464"/>
      <c r="M11" s="614">
        <v>2</v>
      </c>
      <c r="N11" s="614" t="s">
        <v>605</v>
      </c>
      <c r="O11" s="614"/>
      <c r="P11" s="615"/>
      <c r="Q11" s="258" t="s">
        <v>439</v>
      </c>
      <c r="R11" s="357"/>
      <c r="S11" s="357"/>
      <c r="T11" s="357"/>
      <c r="U11" s="357"/>
      <c r="V11" s="357"/>
      <c r="W11" s="357"/>
      <c r="X11" s="357"/>
      <c r="Y11" s="357"/>
    </row>
    <row r="12" spans="1:25" ht="21.75" thickBot="1">
      <c r="A12" s="88"/>
      <c r="B12" s="5" t="s">
        <v>852</v>
      </c>
      <c r="C12" s="5" t="s">
        <v>1107</v>
      </c>
      <c r="D12" s="6" t="s">
        <v>1104</v>
      </c>
      <c r="E12" s="936" t="s">
        <v>1145</v>
      </c>
      <c r="F12" s="936"/>
      <c r="G12" s="937"/>
      <c r="H12" s="483"/>
      <c r="I12" s="614">
        <v>11.5</v>
      </c>
      <c r="J12" s="614"/>
      <c r="K12" s="614">
        <v>14.5</v>
      </c>
      <c r="L12" s="464"/>
      <c r="M12" s="614">
        <v>16</v>
      </c>
      <c r="N12" s="614" t="s">
        <v>605</v>
      </c>
      <c r="O12" s="614"/>
      <c r="P12" s="615"/>
      <c r="Q12" s="258" t="s">
        <v>439</v>
      </c>
      <c r="R12" s="357"/>
      <c r="S12" s="357"/>
      <c r="T12" s="357"/>
      <c r="U12" s="357"/>
      <c r="V12" s="357"/>
      <c r="W12" s="357"/>
      <c r="X12" s="357"/>
      <c r="Y12" s="357"/>
    </row>
    <row r="13" spans="1:25" ht="21.75" thickBot="1">
      <c r="A13" s="88"/>
      <c r="B13" s="5" t="s">
        <v>852</v>
      </c>
      <c r="C13" s="5" t="s">
        <v>1107</v>
      </c>
      <c r="D13" s="6" t="s">
        <v>1108</v>
      </c>
      <c r="E13" s="936" t="s">
        <v>1146</v>
      </c>
      <c r="F13" s="936"/>
      <c r="G13" s="937"/>
      <c r="H13" s="483"/>
      <c r="I13" s="614" t="s">
        <v>497</v>
      </c>
      <c r="J13" s="614"/>
      <c r="K13" s="614">
        <v>2</v>
      </c>
      <c r="L13" s="464"/>
      <c r="M13" s="614">
        <v>2</v>
      </c>
      <c r="N13" s="614" t="s">
        <v>605</v>
      </c>
      <c r="O13" s="614"/>
      <c r="P13" s="615"/>
      <c r="Q13" s="258" t="s">
        <v>439</v>
      </c>
      <c r="R13" s="357"/>
      <c r="S13" s="357"/>
      <c r="T13" s="357"/>
      <c r="U13" s="357"/>
      <c r="V13" s="357"/>
      <c r="W13" s="357"/>
      <c r="X13" s="357"/>
      <c r="Y13" s="357"/>
    </row>
    <row r="14" spans="1:25" ht="21.75" thickBot="1">
      <c r="A14" s="88"/>
      <c r="B14" s="5" t="s">
        <v>852</v>
      </c>
      <c r="C14" s="5" t="s">
        <v>1107</v>
      </c>
      <c r="D14" s="6" t="s">
        <v>1129</v>
      </c>
      <c r="E14" s="936" t="s">
        <v>1147</v>
      </c>
      <c r="F14" s="936"/>
      <c r="G14" s="937"/>
      <c r="H14" s="483"/>
      <c r="I14" s="614" t="s">
        <v>497</v>
      </c>
      <c r="J14" s="614"/>
      <c r="K14" s="614" t="s">
        <v>497</v>
      </c>
      <c r="L14" s="464"/>
      <c r="M14" s="614" t="s">
        <v>497</v>
      </c>
      <c r="N14" s="614"/>
      <c r="O14" s="614"/>
      <c r="P14" s="615"/>
      <c r="Q14" s="258" t="s">
        <v>439</v>
      </c>
      <c r="R14" s="357"/>
      <c r="S14" s="357"/>
      <c r="T14" s="357"/>
      <c r="U14" s="357"/>
      <c r="V14" s="357"/>
      <c r="W14" s="357"/>
      <c r="X14" s="357"/>
      <c r="Y14" s="357"/>
    </row>
    <row r="15" spans="1:25" ht="21.75" thickBot="1">
      <c r="A15" s="68" t="s">
        <v>852</v>
      </c>
      <c r="B15" s="73" t="s">
        <v>1110</v>
      </c>
      <c r="C15" s="959" t="s">
        <v>1148</v>
      </c>
      <c r="D15" s="959"/>
      <c r="E15" s="959"/>
      <c r="F15" s="959"/>
      <c r="G15" s="945"/>
      <c r="H15" s="470"/>
      <c r="I15" s="790">
        <f>SUM(I16:I19)</f>
        <v>13.5</v>
      </c>
      <c r="J15" s="790"/>
      <c r="K15" s="790">
        <f>SUM(K16:K19)</f>
        <v>18.5</v>
      </c>
      <c r="L15" s="9"/>
      <c r="M15" s="790">
        <f>SUM(M16:M19)</f>
        <v>20</v>
      </c>
      <c r="N15" s="477" t="s">
        <v>606</v>
      </c>
      <c r="O15" s="477" t="s">
        <v>602</v>
      </c>
      <c r="P15" s="612" t="s">
        <v>603</v>
      </c>
      <c r="Q15" s="257" t="s">
        <v>430</v>
      </c>
      <c r="R15" s="317" t="s">
        <v>555</v>
      </c>
      <c r="S15" s="317"/>
      <c r="T15" s="317" t="s">
        <v>555</v>
      </c>
      <c r="U15" s="317"/>
      <c r="V15" s="317" t="s">
        <v>555</v>
      </c>
      <c r="W15" s="317" t="s">
        <v>555</v>
      </c>
      <c r="X15" s="317"/>
      <c r="Y15" s="317"/>
    </row>
    <row r="16" spans="1:25" ht="21.75" thickBot="1">
      <c r="A16" s="88"/>
      <c r="B16" s="5" t="s">
        <v>852</v>
      </c>
      <c r="C16" s="5" t="s">
        <v>1110</v>
      </c>
      <c r="D16" s="6" t="s">
        <v>1101</v>
      </c>
      <c r="E16" s="936" t="s">
        <v>1149</v>
      </c>
      <c r="F16" s="936"/>
      <c r="G16" s="937"/>
      <c r="H16" s="483"/>
      <c r="I16" s="614" t="s">
        <v>497</v>
      </c>
      <c r="J16" s="614"/>
      <c r="K16" s="614" t="s">
        <v>497</v>
      </c>
      <c r="L16" s="464"/>
      <c r="M16" s="614" t="s">
        <v>497</v>
      </c>
      <c r="N16" s="614" t="s">
        <v>607</v>
      </c>
      <c r="O16" s="614"/>
      <c r="P16" s="615"/>
      <c r="Q16" s="258" t="s">
        <v>439</v>
      </c>
      <c r="R16" s="357"/>
      <c r="S16" s="357"/>
      <c r="T16" s="357"/>
      <c r="U16" s="357"/>
      <c r="V16" s="357"/>
      <c r="W16" s="357"/>
      <c r="X16" s="357"/>
      <c r="Y16" s="357"/>
    </row>
    <row r="17" spans="1:25" ht="21.75" thickBot="1">
      <c r="A17" s="88"/>
      <c r="B17" s="5" t="s">
        <v>852</v>
      </c>
      <c r="C17" s="5" t="s">
        <v>1110</v>
      </c>
      <c r="D17" s="6" t="s">
        <v>1104</v>
      </c>
      <c r="E17" s="936" t="s">
        <v>1150</v>
      </c>
      <c r="F17" s="936"/>
      <c r="G17" s="937"/>
      <c r="H17" s="483"/>
      <c r="I17" s="614" t="s">
        <v>497</v>
      </c>
      <c r="J17" s="614"/>
      <c r="K17" s="614" t="s">
        <v>497</v>
      </c>
      <c r="L17" s="464"/>
      <c r="M17" s="614" t="s">
        <v>497</v>
      </c>
      <c r="N17" s="614" t="s">
        <v>607</v>
      </c>
      <c r="O17" s="614"/>
      <c r="P17" s="615"/>
      <c r="Q17" s="258" t="s">
        <v>439</v>
      </c>
      <c r="R17" s="357"/>
      <c r="S17" s="357"/>
      <c r="T17" s="357"/>
      <c r="U17" s="357"/>
      <c r="V17" s="357"/>
      <c r="W17" s="357"/>
      <c r="X17" s="357"/>
      <c r="Y17" s="357"/>
    </row>
    <row r="18" spans="1:25" ht="21.75" thickBot="1">
      <c r="A18" s="93"/>
      <c r="B18" s="22" t="s">
        <v>852</v>
      </c>
      <c r="C18" s="22" t="s">
        <v>1110</v>
      </c>
      <c r="D18" s="36" t="s">
        <v>1108</v>
      </c>
      <c r="E18" s="936" t="s">
        <v>1151</v>
      </c>
      <c r="F18" s="936"/>
      <c r="G18" s="937"/>
      <c r="H18" s="483"/>
      <c r="I18" s="614">
        <v>2</v>
      </c>
      <c r="J18" s="614"/>
      <c r="K18" s="614">
        <v>3</v>
      </c>
      <c r="L18" s="464"/>
      <c r="M18" s="614">
        <v>3</v>
      </c>
      <c r="N18" s="614" t="s">
        <v>607</v>
      </c>
      <c r="O18" s="614"/>
      <c r="P18" s="615"/>
      <c r="Q18" s="258" t="s">
        <v>439</v>
      </c>
      <c r="R18" s="360"/>
      <c r="S18" s="360"/>
      <c r="T18" s="360"/>
      <c r="U18" s="360"/>
      <c r="V18" s="360"/>
      <c r="W18" s="360"/>
      <c r="X18" s="360"/>
      <c r="Y18" s="360"/>
    </row>
    <row r="19" spans="1:25" ht="21.75" thickBot="1">
      <c r="A19" s="88"/>
      <c r="B19" s="5" t="s">
        <v>852</v>
      </c>
      <c r="C19" s="5" t="s">
        <v>1110</v>
      </c>
      <c r="D19" s="6" t="s">
        <v>1129</v>
      </c>
      <c r="E19" s="936" t="s">
        <v>1152</v>
      </c>
      <c r="F19" s="936"/>
      <c r="G19" s="937"/>
      <c r="H19" s="483"/>
      <c r="I19" s="614">
        <v>11.5</v>
      </c>
      <c r="J19" s="614"/>
      <c r="K19" s="614">
        <v>15.5</v>
      </c>
      <c r="L19" s="464"/>
      <c r="M19" s="614">
        <v>17</v>
      </c>
      <c r="N19" s="614"/>
      <c r="O19" s="614"/>
      <c r="P19" s="615"/>
      <c r="Q19" s="258" t="s">
        <v>439</v>
      </c>
      <c r="R19" s="357"/>
      <c r="S19" s="357"/>
      <c r="T19" s="357"/>
      <c r="U19" s="357"/>
      <c r="V19" s="357"/>
      <c r="W19" s="357"/>
      <c r="X19" s="357"/>
      <c r="Y19" s="357"/>
    </row>
    <row r="20" spans="1:25" ht="21.75" thickBot="1">
      <c r="A20" s="68" t="s">
        <v>852</v>
      </c>
      <c r="B20" s="70" t="s">
        <v>1114</v>
      </c>
      <c r="C20" s="959" t="s">
        <v>1153</v>
      </c>
      <c r="D20" s="959"/>
      <c r="E20" s="959"/>
      <c r="F20" s="959"/>
      <c r="G20" s="945"/>
      <c r="H20" s="470"/>
      <c r="I20" s="790">
        <v>9.5</v>
      </c>
      <c r="J20" s="790"/>
      <c r="K20" s="790">
        <v>11</v>
      </c>
      <c r="L20" s="9"/>
      <c r="M20" s="790">
        <v>11</v>
      </c>
      <c r="N20" s="477" t="s">
        <v>608</v>
      </c>
      <c r="O20" s="477" t="s">
        <v>602</v>
      </c>
      <c r="P20" s="618" t="s">
        <v>603</v>
      </c>
      <c r="Q20" s="257" t="s">
        <v>430</v>
      </c>
      <c r="R20" s="317" t="s">
        <v>555</v>
      </c>
      <c r="S20" s="317"/>
      <c r="T20" s="317"/>
      <c r="U20" s="317"/>
      <c r="V20" s="317" t="s">
        <v>555</v>
      </c>
      <c r="W20" s="317" t="s">
        <v>555</v>
      </c>
      <c r="X20" s="317"/>
      <c r="Y20" s="317" t="s">
        <v>555</v>
      </c>
    </row>
    <row r="21" spans="1:25" ht="21.75" thickBot="1">
      <c r="A21" s="91"/>
      <c r="B21" s="14" t="s">
        <v>852</v>
      </c>
      <c r="C21" s="14" t="s">
        <v>1114</v>
      </c>
      <c r="D21" s="15" t="s">
        <v>1101</v>
      </c>
      <c r="E21" s="943" t="s">
        <v>1154</v>
      </c>
      <c r="F21" s="943"/>
      <c r="G21" s="944"/>
      <c r="H21" s="485"/>
      <c r="I21" s="646" t="s">
        <v>497</v>
      </c>
      <c r="J21" s="646"/>
      <c r="K21" s="646" t="s">
        <v>497</v>
      </c>
      <c r="L21" s="306"/>
      <c r="M21" s="646" t="s">
        <v>497</v>
      </c>
      <c r="N21" s="646"/>
      <c r="O21" s="646"/>
      <c r="P21" s="647"/>
      <c r="Q21" s="261" t="s">
        <v>439</v>
      </c>
      <c r="R21" s="249"/>
      <c r="S21" s="249"/>
      <c r="T21" s="249"/>
      <c r="U21" s="249"/>
      <c r="V21" s="249"/>
      <c r="W21" s="249"/>
      <c r="X21" s="249"/>
      <c r="Y21" s="249"/>
    </row>
    <row r="22" spans="1:25" ht="21.75" thickBot="1">
      <c r="A22" s="91"/>
      <c r="B22" s="14" t="s">
        <v>852</v>
      </c>
      <c r="C22" s="14" t="s">
        <v>1114</v>
      </c>
      <c r="D22" s="15" t="s">
        <v>1104</v>
      </c>
      <c r="E22" s="943" t="s">
        <v>1155</v>
      </c>
      <c r="F22" s="943"/>
      <c r="G22" s="944"/>
      <c r="H22" s="485"/>
      <c r="I22" s="646">
        <v>9.5</v>
      </c>
      <c r="J22" s="646"/>
      <c r="K22" s="646">
        <v>11</v>
      </c>
      <c r="L22" s="306"/>
      <c r="M22" s="646">
        <v>11</v>
      </c>
      <c r="N22" s="646" t="s">
        <v>609</v>
      </c>
      <c r="O22" s="646"/>
      <c r="P22" s="647"/>
      <c r="Q22" s="261" t="s">
        <v>439</v>
      </c>
      <c r="R22" s="249"/>
      <c r="S22" s="249"/>
      <c r="T22" s="249"/>
      <c r="U22" s="249"/>
      <c r="V22" s="249"/>
      <c r="W22" s="249"/>
      <c r="X22" s="249"/>
      <c r="Y22" s="249"/>
    </row>
    <row r="23" spans="1:25" ht="21.75" thickBot="1">
      <c r="A23" s="69" t="s">
        <v>852</v>
      </c>
      <c r="B23" s="70" t="s">
        <v>1116</v>
      </c>
      <c r="C23" s="959" t="s">
        <v>1156</v>
      </c>
      <c r="D23" s="959"/>
      <c r="E23" s="959"/>
      <c r="F23" s="959"/>
      <c r="G23" s="945"/>
      <c r="H23" s="470"/>
      <c r="I23" s="790">
        <f>SUM(I24:I27)</f>
        <v>13.5</v>
      </c>
      <c r="J23" s="790"/>
      <c r="K23" s="790">
        <f>SUM(K24:K27)</f>
        <v>18.5</v>
      </c>
      <c r="L23" s="257"/>
      <c r="M23" s="790">
        <f>SUM(M24:M25)</f>
        <v>19.5</v>
      </c>
      <c r="N23" s="257" t="s">
        <v>601</v>
      </c>
      <c r="O23" s="477" t="s">
        <v>602</v>
      </c>
      <c r="P23" s="618" t="s">
        <v>603</v>
      </c>
      <c r="Q23" s="257" t="s">
        <v>430</v>
      </c>
      <c r="R23" s="327" t="s">
        <v>555</v>
      </c>
      <c r="S23" s="327"/>
      <c r="T23" s="327" t="s">
        <v>555</v>
      </c>
      <c r="U23" s="327" t="s">
        <v>555</v>
      </c>
      <c r="V23" s="327" t="s">
        <v>555</v>
      </c>
      <c r="W23" s="327" t="s">
        <v>555</v>
      </c>
      <c r="X23" s="327"/>
      <c r="Y23" s="327"/>
    </row>
    <row r="24" spans="1:25" ht="21.75" thickBot="1">
      <c r="A24" s="92"/>
      <c r="B24" s="17" t="s">
        <v>852</v>
      </c>
      <c r="C24" s="17" t="s">
        <v>1116</v>
      </c>
      <c r="D24" s="18" t="s">
        <v>1101</v>
      </c>
      <c r="E24" s="940" t="s">
        <v>1157</v>
      </c>
      <c r="F24" s="940"/>
      <c r="G24" s="941"/>
      <c r="H24" s="534"/>
      <c r="I24" s="648">
        <v>2</v>
      </c>
      <c r="J24" s="648"/>
      <c r="K24" s="648">
        <v>3</v>
      </c>
      <c r="L24" s="648"/>
      <c r="M24" s="648">
        <v>5</v>
      </c>
      <c r="N24" s="648"/>
      <c r="O24" s="648"/>
      <c r="P24" s="649"/>
      <c r="Q24" s="579" t="s">
        <v>439</v>
      </c>
      <c r="R24" s="250"/>
      <c r="S24" s="250"/>
      <c r="T24" s="250"/>
      <c r="U24" s="250"/>
      <c r="V24" s="250"/>
      <c r="W24" s="250"/>
      <c r="X24" s="250"/>
      <c r="Y24" s="250"/>
    </row>
    <row r="25" spans="1:25" s="408" customFormat="1" ht="21">
      <c r="A25" s="92"/>
      <c r="B25" s="17" t="s">
        <v>852</v>
      </c>
      <c r="C25" s="17" t="s">
        <v>1116</v>
      </c>
      <c r="D25" s="18" t="s">
        <v>1104</v>
      </c>
      <c r="E25" s="940" t="s">
        <v>1158</v>
      </c>
      <c r="F25" s="940"/>
      <c r="G25" s="941"/>
      <c r="H25" s="534"/>
      <c r="I25" s="648">
        <v>11.5</v>
      </c>
      <c r="J25" s="648"/>
      <c r="K25" s="648">
        <v>15.5</v>
      </c>
      <c r="L25" s="648"/>
      <c r="M25" s="648">
        <v>14.5</v>
      </c>
      <c r="N25" s="648" t="s">
        <v>610</v>
      </c>
      <c r="O25" s="648"/>
      <c r="P25" s="649"/>
      <c r="Q25" s="579" t="s">
        <v>439</v>
      </c>
      <c r="R25" s="250"/>
      <c r="S25" s="250"/>
      <c r="T25" s="250"/>
      <c r="U25" s="250"/>
      <c r="V25" s="250"/>
      <c r="W25" s="250"/>
      <c r="X25" s="250"/>
      <c r="Y25" s="250"/>
    </row>
    <row r="26" spans="1:25" s="410" customFormat="1" ht="21.75" thickBot="1">
      <c r="A26" s="97"/>
      <c r="B26" s="34"/>
      <c r="C26" s="34"/>
      <c r="D26" s="52"/>
      <c r="E26" s="348"/>
      <c r="F26" s="348"/>
      <c r="G26" s="465"/>
      <c r="H26" s="585"/>
      <c r="I26" s="465"/>
      <c r="J26" s="465"/>
      <c r="K26" s="465"/>
      <c r="L26" s="465"/>
      <c r="M26" s="465"/>
      <c r="N26" s="650" t="s">
        <v>611</v>
      </c>
      <c r="O26" s="650"/>
      <c r="P26" s="651"/>
      <c r="Q26" s="258"/>
      <c r="R26" s="368"/>
      <c r="S26" s="368"/>
      <c r="T26" s="368"/>
      <c r="U26" s="368"/>
      <c r="V26" s="368"/>
      <c r="W26" s="368"/>
      <c r="X26" s="368"/>
      <c r="Y26" s="368"/>
    </row>
    <row r="27" spans="1:25" ht="21.75" thickBot="1">
      <c r="A27" s="63" t="s">
        <v>852</v>
      </c>
      <c r="B27" s="73" t="s">
        <v>1118</v>
      </c>
      <c r="C27" s="961" t="s">
        <v>1159</v>
      </c>
      <c r="D27" s="961"/>
      <c r="E27" s="961"/>
      <c r="F27" s="961"/>
      <c r="G27" s="942"/>
      <c r="H27" s="470"/>
      <c r="I27" s="257" t="s">
        <v>171</v>
      </c>
      <c r="J27" s="257"/>
      <c r="K27" s="257" t="s">
        <v>171</v>
      </c>
      <c r="L27" s="257"/>
      <c r="M27" s="257" t="s">
        <v>171</v>
      </c>
      <c r="N27" s="257" t="s">
        <v>612</v>
      </c>
      <c r="O27" s="257" t="s">
        <v>602</v>
      </c>
      <c r="P27" s="612" t="s">
        <v>603</v>
      </c>
      <c r="Q27" s="257" t="s">
        <v>430</v>
      </c>
      <c r="R27" s="323" t="s">
        <v>555</v>
      </c>
      <c r="S27" s="323"/>
      <c r="T27" s="323" t="s">
        <v>555</v>
      </c>
      <c r="U27" s="323" t="s">
        <v>555</v>
      </c>
      <c r="V27" s="323" t="s">
        <v>555</v>
      </c>
      <c r="W27" s="323" t="s">
        <v>555</v>
      </c>
      <c r="X27" s="323"/>
      <c r="Y27" s="323"/>
    </row>
    <row r="28" spans="1:25" ht="21.75" thickBot="1">
      <c r="A28" s="92"/>
      <c r="B28" s="17" t="s">
        <v>852</v>
      </c>
      <c r="C28" s="17" t="s">
        <v>1118</v>
      </c>
      <c r="D28" s="18" t="s">
        <v>1101</v>
      </c>
      <c r="E28" s="943" t="s">
        <v>1160</v>
      </c>
      <c r="F28" s="943"/>
      <c r="G28" s="944"/>
      <c r="H28" s="485"/>
      <c r="I28" s="646" t="s">
        <v>497</v>
      </c>
      <c r="J28" s="646"/>
      <c r="K28" s="646" t="s">
        <v>497</v>
      </c>
      <c r="L28" s="646"/>
      <c r="M28" s="646" t="s">
        <v>497</v>
      </c>
      <c r="N28" s="648"/>
      <c r="O28" s="648"/>
      <c r="P28" s="649"/>
      <c r="Q28" s="261" t="s">
        <v>439</v>
      </c>
      <c r="R28" s="250"/>
      <c r="S28" s="250"/>
      <c r="T28" s="250"/>
      <c r="U28" s="250"/>
      <c r="V28" s="250"/>
      <c r="W28" s="250"/>
      <c r="X28" s="250"/>
      <c r="Y28" s="250"/>
    </row>
    <row r="29" spans="1:25" ht="21.75" thickBot="1">
      <c r="A29" s="91"/>
      <c r="B29" s="17" t="s">
        <v>852</v>
      </c>
      <c r="C29" s="14" t="s">
        <v>1118</v>
      </c>
      <c r="D29" s="15" t="s">
        <v>1104</v>
      </c>
      <c r="E29" s="943" t="s">
        <v>1161</v>
      </c>
      <c r="F29" s="943"/>
      <c r="G29" s="944"/>
      <c r="H29" s="485"/>
      <c r="I29" s="646" t="s">
        <v>497</v>
      </c>
      <c r="J29" s="646"/>
      <c r="K29" s="646" t="s">
        <v>497</v>
      </c>
      <c r="L29" s="646"/>
      <c r="M29" s="646" t="s">
        <v>497</v>
      </c>
      <c r="N29" s="646" t="s">
        <v>613</v>
      </c>
      <c r="O29" s="646"/>
      <c r="P29" s="647"/>
      <c r="Q29" s="261" t="s">
        <v>439</v>
      </c>
      <c r="R29" s="249"/>
      <c r="S29" s="249"/>
      <c r="T29" s="249"/>
      <c r="U29" s="249"/>
      <c r="V29" s="249"/>
      <c r="W29" s="249"/>
      <c r="X29" s="249"/>
      <c r="Y29" s="249"/>
    </row>
    <row r="30" spans="1:25" s="365" customFormat="1" ht="22.5" customHeight="1" thickBot="1">
      <c r="A30" s="68" t="s">
        <v>852</v>
      </c>
      <c r="B30" s="75" t="s">
        <v>1120</v>
      </c>
      <c r="C30" s="1" t="s">
        <v>876</v>
      </c>
      <c r="D30" s="1"/>
      <c r="E30" s="1"/>
      <c r="F30" s="1"/>
      <c r="G30" s="1"/>
      <c r="H30" s="467"/>
      <c r="I30" s="502" t="s">
        <v>497</v>
      </c>
      <c r="J30" s="619"/>
      <c r="K30" s="502">
        <v>3</v>
      </c>
      <c r="L30" s="619"/>
      <c r="M30" s="619">
        <v>2</v>
      </c>
      <c r="N30" s="477" t="s">
        <v>614</v>
      </c>
      <c r="O30" s="502" t="s">
        <v>602</v>
      </c>
      <c r="P30" s="642" t="s">
        <v>603</v>
      </c>
      <c r="Q30" s="477" t="s">
        <v>430</v>
      </c>
      <c r="R30" s="317"/>
      <c r="S30" s="317"/>
      <c r="T30" s="317"/>
      <c r="U30" s="317"/>
      <c r="V30" s="317"/>
      <c r="W30" s="317" t="s">
        <v>555</v>
      </c>
      <c r="X30" s="317"/>
      <c r="Y30" s="317"/>
    </row>
    <row r="31" spans="1:25" ht="21.75" thickBot="1">
      <c r="A31" s="92"/>
      <c r="B31" s="17" t="s">
        <v>852</v>
      </c>
      <c r="C31" s="17" t="s">
        <v>1120</v>
      </c>
      <c r="D31" s="18" t="s">
        <v>1101</v>
      </c>
      <c r="E31" s="943" t="s">
        <v>1152</v>
      </c>
      <c r="F31" s="943"/>
      <c r="G31" s="944"/>
      <c r="H31" s="485"/>
      <c r="I31" s="646" t="s">
        <v>497</v>
      </c>
      <c r="J31" s="646"/>
      <c r="K31" s="646">
        <v>1</v>
      </c>
      <c r="L31" s="646"/>
      <c r="M31" s="646">
        <v>2</v>
      </c>
      <c r="N31" s="648"/>
      <c r="O31" s="648"/>
      <c r="P31" s="649"/>
      <c r="Q31" s="261" t="s">
        <v>439</v>
      </c>
      <c r="R31" s="250"/>
      <c r="S31" s="250"/>
      <c r="T31" s="250"/>
      <c r="U31" s="250"/>
      <c r="V31" s="250"/>
      <c r="W31" s="250"/>
      <c r="X31" s="250"/>
      <c r="Y31" s="250"/>
    </row>
    <row r="32" spans="1:25" ht="21.75" thickBot="1">
      <c r="A32" s="91"/>
      <c r="B32" s="17" t="s">
        <v>852</v>
      </c>
      <c r="C32" s="14" t="s">
        <v>1120</v>
      </c>
      <c r="D32" s="15" t="s">
        <v>1104</v>
      </c>
      <c r="E32" s="943" t="s">
        <v>1242</v>
      </c>
      <c r="F32" s="943"/>
      <c r="G32" s="944"/>
      <c r="H32" s="485"/>
      <c r="I32" s="646" t="s">
        <v>497</v>
      </c>
      <c r="J32" s="646"/>
      <c r="K32" s="646">
        <v>2</v>
      </c>
      <c r="L32" s="646"/>
      <c r="M32" s="646" t="s">
        <v>497</v>
      </c>
      <c r="N32" s="646"/>
      <c r="O32" s="646"/>
      <c r="P32" s="647"/>
      <c r="Q32" s="261" t="s">
        <v>439</v>
      </c>
      <c r="R32" s="249"/>
      <c r="S32" s="249"/>
      <c r="T32" s="249"/>
      <c r="U32" s="249"/>
      <c r="V32" s="249"/>
      <c r="W32" s="249"/>
      <c r="X32" s="249"/>
      <c r="Y32" s="249" t="s">
        <v>555</v>
      </c>
    </row>
    <row r="33" spans="1:25" ht="21.75" thickBot="1">
      <c r="A33" s="99" t="s">
        <v>852</v>
      </c>
      <c r="B33" s="77" t="s">
        <v>1122</v>
      </c>
      <c r="C33" s="962" t="s">
        <v>1091</v>
      </c>
      <c r="D33" s="962"/>
      <c r="E33" s="962"/>
      <c r="F33" s="962"/>
      <c r="G33" s="947"/>
      <c r="H33" s="471"/>
      <c r="I33" s="259" t="s">
        <v>498</v>
      </c>
      <c r="J33" s="259"/>
      <c r="K33" s="259" t="s">
        <v>498</v>
      </c>
      <c r="L33" s="259"/>
      <c r="M33" s="259">
        <v>1</v>
      </c>
      <c r="N33" s="259" t="s">
        <v>615</v>
      </c>
      <c r="O33" s="259" t="s">
        <v>602</v>
      </c>
      <c r="P33" s="652" t="s">
        <v>616</v>
      </c>
      <c r="Q33" s="259" t="s">
        <v>439</v>
      </c>
      <c r="R33" s="318"/>
      <c r="S33" s="318"/>
      <c r="T33" s="318"/>
      <c r="U33" s="318"/>
      <c r="V33" s="318"/>
      <c r="W33" s="318"/>
      <c r="X33" s="318"/>
      <c r="Y33" s="318" t="s">
        <v>555</v>
      </c>
    </row>
    <row r="34" spans="1:25" s="223" customFormat="1" ht="21" customHeight="1" thickBot="1">
      <c r="A34" s="103" t="s">
        <v>852</v>
      </c>
      <c r="B34" s="79" t="s">
        <v>1123</v>
      </c>
      <c r="C34" s="957" t="s">
        <v>1092</v>
      </c>
      <c r="D34" s="957"/>
      <c r="E34" s="957"/>
      <c r="F34" s="957"/>
      <c r="G34" s="946"/>
      <c r="H34" s="474"/>
      <c r="I34" s="260" t="s">
        <v>498</v>
      </c>
      <c r="J34" s="260"/>
      <c r="K34" s="260" t="s">
        <v>498</v>
      </c>
      <c r="L34" s="260"/>
      <c r="M34" s="260">
        <v>1</v>
      </c>
      <c r="N34" s="653" t="s">
        <v>615</v>
      </c>
      <c r="O34" s="653" t="s">
        <v>602</v>
      </c>
      <c r="P34" s="654" t="s">
        <v>616</v>
      </c>
      <c r="Q34" s="260" t="s">
        <v>439</v>
      </c>
      <c r="R34" s="342"/>
      <c r="S34" s="342"/>
      <c r="T34" s="342"/>
      <c r="U34" s="342"/>
      <c r="V34" s="342"/>
      <c r="W34" s="342"/>
      <c r="X34" s="342"/>
      <c r="Y34" s="342" t="s">
        <v>555</v>
      </c>
    </row>
  </sheetData>
  <mergeCells count="36">
    <mergeCell ref="A1:Q1"/>
    <mergeCell ref="C5:G5"/>
    <mergeCell ref="E6:G6"/>
    <mergeCell ref="E7:G7"/>
    <mergeCell ref="A2:G4"/>
    <mergeCell ref="Q2:Q4"/>
    <mergeCell ref="N2:P3"/>
    <mergeCell ref="L3:M3"/>
    <mergeCell ref="C34:G34"/>
    <mergeCell ref="E17:G17"/>
    <mergeCell ref="E18:G18"/>
    <mergeCell ref="E19:G19"/>
    <mergeCell ref="C20:G20"/>
    <mergeCell ref="E29:G29"/>
    <mergeCell ref="E21:G21"/>
    <mergeCell ref="E22:G22"/>
    <mergeCell ref="C23:G23"/>
    <mergeCell ref="C33:G33"/>
    <mergeCell ref="R2:Y3"/>
    <mergeCell ref="E31:G31"/>
    <mergeCell ref="E32:G32"/>
    <mergeCell ref="C15:G15"/>
    <mergeCell ref="E16:G16"/>
    <mergeCell ref="E8:G8"/>
    <mergeCell ref="H2:M2"/>
    <mergeCell ref="H3:I3"/>
    <mergeCell ref="J3:K3"/>
    <mergeCell ref="E13:G13"/>
    <mergeCell ref="E25:G25"/>
    <mergeCell ref="C27:G27"/>
    <mergeCell ref="E28:G28"/>
    <mergeCell ref="E24:G24"/>
    <mergeCell ref="E14:G14"/>
    <mergeCell ref="C10:G10"/>
    <mergeCell ref="E11:G11"/>
    <mergeCell ref="E12:G12"/>
  </mergeCells>
  <printOptions/>
  <pageMargins left="0.17" right="0.18" top="0.18" bottom="0.17" header="0.5" footer="0.5"/>
  <pageSetup horizontalDpi="600" verticalDpi="600" orientation="portrait" paperSize="9" scale="80" r:id="rId1"/>
  <headerFooter alignWithMargins="0">
    <oddFooter>&amp;R2/&amp;P</oddFooter>
  </headerFooter>
  <colBreaks count="1" manualBreakCount="1">
    <brk id="16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Y40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1" sqref="M11"/>
    </sheetView>
  </sheetViews>
  <sheetFormatPr defaultColWidth="9.140625" defaultRowHeight="12.75"/>
  <cols>
    <col min="1" max="6" width="3.28125" style="168" customWidth="1"/>
    <col min="7" max="7" width="37.8515625" style="168" customWidth="1"/>
    <col min="8" max="8" width="9.00390625" style="225" customWidth="1"/>
    <col min="9" max="10" width="9.00390625" style="221" customWidth="1"/>
    <col min="11" max="11" width="9.00390625" style="268" customWidth="1"/>
    <col min="12" max="12" width="9.00390625" style="221" customWidth="1"/>
    <col min="13" max="13" width="9.00390625" style="226" customWidth="1"/>
    <col min="14" max="16" width="31.57421875" style="254" customWidth="1"/>
    <col min="17" max="17" width="20.57421875" style="301" bestFit="1" customWidth="1"/>
    <col min="18" max="16384" width="9.140625" style="168" customWidth="1"/>
  </cols>
  <sheetData>
    <row r="1" spans="1:17" s="363" customFormat="1" ht="21.75" thickBot="1">
      <c r="A1" s="964" t="s">
        <v>238</v>
      </c>
      <c r="B1" s="965"/>
      <c r="C1" s="965"/>
      <c r="D1" s="965"/>
      <c r="E1" s="965"/>
      <c r="F1" s="965"/>
      <c r="G1" s="965"/>
      <c r="H1" s="352"/>
      <c r="I1" s="353"/>
      <c r="J1" s="353"/>
      <c r="K1" s="353"/>
      <c r="L1" s="353"/>
      <c r="M1" s="489"/>
      <c r="N1" s="353"/>
      <c r="O1" s="353"/>
      <c r="P1" s="353"/>
      <c r="Q1" s="300"/>
    </row>
    <row r="2" spans="1:25" s="364" customFormat="1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486"/>
      <c r="R2" s="967" t="s">
        <v>547</v>
      </c>
      <c r="S2" s="952"/>
      <c r="T2" s="952"/>
      <c r="U2" s="952"/>
      <c r="V2" s="952"/>
      <c r="W2" s="952"/>
      <c r="X2" s="952"/>
      <c r="Y2" s="952"/>
    </row>
    <row r="3" spans="1:25" s="364" customFormat="1" ht="12.75" customHeight="1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487"/>
      <c r="R3" s="970"/>
      <c r="S3" s="954"/>
      <c r="T3" s="954"/>
      <c r="U3" s="954"/>
      <c r="V3" s="954"/>
      <c r="W3" s="954"/>
      <c r="X3" s="954"/>
      <c r="Y3" s="954"/>
    </row>
    <row r="4" spans="1:25" s="364" customFormat="1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488"/>
      <c r="R4" s="303" t="s">
        <v>548</v>
      </c>
      <c r="S4" s="303" t="s">
        <v>549</v>
      </c>
      <c r="T4" s="303" t="s">
        <v>550</v>
      </c>
      <c r="U4" s="303" t="s">
        <v>551</v>
      </c>
      <c r="V4" s="303" t="s">
        <v>552</v>
      </c>
      <c r="W4" s="303" t="s">
        <v>553</v>
      </c>
      <c r="X4" s="304" t="s">
        <v>554</v>
      </c>
      <c r="Y4" s="303" t="s">
        <v>1098</v>
      </c>
    </row>
    <row r="5" spans="1:25" ht="21.75" thickBot="1">
      <c r="A5" s="69" t="s">
        <v>853</v>
      </c>
      <c r="B5" s="70" t="s">
        <v>1099</v>
      </c>
      <c r="C5" s="238" t="s">
        <v>877</v>
      </c>
      <c r="D5" s="238"/>
      <c r="E5" s="238"/>
      <c r="F5" s="238"/>
      <c r="G5" s="238"/>
      <c r="H5" s="490"/>
      <c r="I5" s="262" t="s">
        <v>171</v>
      </c>
      <c r="J5" s="218"/>
      <c r="K5" s="262" t="s">
        <v>345</v>
      </c>
      <c r="L5" s="218"/>
      <c r="M5" s="262" t="s">
        <v>499</v>
      </c>
      <c r="N5" s="262" t="s">
        <v>617</v>
      </c>
      <c r="O5" s="262" t="s">
        <v>594</v>
      </c>
      <c r="P5" s="655" t="s">
        <v>618</v>
      </c>
      <c r="Q5" s="262" t="s">
        <v>439</v>
      </c>
      <c r="R5" s="327" t="s">
        <v>555</v>
      </c>
      <c r="S5" s="327"/>
      <c r="T5" s="327" t="s">
        <v>555</v>
      </c>
      <c r="U5" s="327" t="s">
        <v>555</v>
      </c>
      <c r="V5" s="327" t="s">
        <v>555</v>
      </c>
      <c r="W5" s="327"/>
      <c r="X5" s="327"/>
      <c r="Y5" s="327"/>
    </row>
    <row r="6" spans="1:25" ht="21.75" thickBot="1">
      <c r="A6" s="69" t="s">
        <v>853</v>
      </c>
      <c r="B6" s="70" t="s">
        <v>1107</v>
      </c>
      <c r="C6" s="238" t="s">
        <v>878</v>
      </c>
      <c r="D6" s="238"/>
      <c r="E6" s="238"/>
      <c r="F6" s="238"/>
      <c r="G6" s="238"/>
      <c r="H6" s="490"/>
      <c r="I6" s="262" t="s">
        <v>171</v>
      </c>
      <c r="J6" s="218"/>
      <c r="K6" s="262" t="s">
        <v>1217</v>
      </c>
      <c r="L6" s="218"/>
      <c r="M6" s="262" t="s">
        <v>1101</v>
      </c>
      <c r="N6" s="262" t="s">
        <v>619</v>
      </c>
      <c r="O6" s="262" t="s">
        <v>594</v>
      </c>
      <c r="P6" s="655" t="s">
        <v>618</v>
      </c>
      <c r="Q6" s="262" t="s">
        <v>439</v>
      </c>
      <c r="R6" s="327" t="s">
        <v>555</v>
      </c>
      <c r="S6" s="327"/>
      <c r="T6" s="327" t="s">
        <v>555</v>
      </c>
      <c r="U6" s="327" t="s">
        <v>555</v>
      </c>
      <c r="V6" s="327" t="s">
        <v>555</v>
      </c>
      <c r="W6" s="327"/>
      <c r="X6" s="327"/>
      <c r="Y6" s="327"/>
    </row>
    <row r="7" spans="1:25" ht="21.75" thickBot="1">
      <c r="A7" s="69" t="s">
        <v>853</v>
      </c>
      <c r="B7" s="70" t="s">
        <v>1110</v>
      </c>
      <c r="C7" s="238" t="s">
        <v>879</v>
      </c>
      <c r="D7" s="238"/>
      <c r="E7" s="238"/>
      <c r="F7" s="238"/>
      <c r="G7" s="238"/>
      <c r="H7" s="490"/>
      <c r="I7" s="262" t="s">
        <v>171</v>
      </c>
      <c r="J7" s="218"/>
      <c r="K7" s="262" t="s">
        <v>346</v>
      </c>
      <c r="L7" s="218"/>
      <c r="M7" s="262" t="s">
        <v>500</v>
      </c>
      <c r="N7" s="262" t="s">
        <v>619</v>
      </c>
      <c r="O7" s="262" t="s">
        <v>594</v>
      </c>
      <c r="P7" s="655" t="s">
        <v>618</v>
      </c>
      <c r="Q7" s="262" t="s">
        <v>439</v>
      </c>
      <c r="R7" s="327" t="s">
        <v>555</v>
      </c>
      <c r="S7" s="327"/>
      <c r="T7" s="327" t="s">
        <v>555</v>
      </c>
      <c r="U7" s="327" t="s">
        <v>555</v>
      </c>
      <c r="V7" s="327" t="s">
        <v>555</v>
      </c>
      <c r="W7" s="327"/>
      <c r="X7" s="327"/>
      <c r="Y7" s="327"/>
    </row>
    <row r="8" spans="1:25" ht="21.75" thickBot="1">
      <c r="A8" s="69" t="s">
        <v>853</v>
      </c>
      <c r="B8" s="70" t="s">
        <v>1114</v>
      </c>
      <c r="C8" s="238" t="s">
        <v>880</v>
      </c>
      <c r="D8" s="238"/>
      <c r="E8" s="238"/>
      <c r="F8" s="238"/>
      <c r="G8" s="238"/>
      <c r="H8" s="490"/>
      <c r="I8" s="262" t="s">
        <v>171</v>
      </c>
      <c r="J8" s="218"/>
      <c r="K8" s="262" t="s">
        <v>348</v>
      </c>
      <c r="L8" s="218"/>
      <c r="M8" s="262" t="s">
        <v>502</v>
      </c>
      <c r="N8" s="262" t="s">
        <v>620</v>
      </c>
      <c r="O8" s="262" t="s">
        <v>594</v>
      </c>
      <c r="P8" s="655" t="s">
        <v>618</v>
      </c>
      <c r="Q8" s="262" t="s">
        <v>430</v>
      </c>
      <c r="R8" s="327" t="s">
        <v>555</v>
      </c>
      <c r="S8" s="327"/>
      <c r="T8" s="327" t="s">
        <v>555</v>
      </c>
      <c r="U8" s="327" t="s">
        <v>555</v>
      </c>
      <c r="V8" s="327" t="s">
        <v>555</v>
      </c>
      <c r="W8" s="327"/>
      <c r="X8" s="327"/>
      <c r="Y8" s="327"/>
    </row>
    <row r="9" spans="1:25" ht="21.75" thickBot="1">
      <c r="A9" s="91"/>
      <c r="B9" s="14" t="s">
        <v>853</v>
      </c>
      <c r="C9" s="14" t="s">
        <v>1114</v>
      </c>
      <c r="D9" s="14" t="s">
        <v>1101</v>
      </c>
      <c r="E9" s="15" t="s">
        <v>1162</v>
      </c>
      <c r="F9" s="15"/>
      <c r="G9" s="15"/>
      <c r="H9" s="491"/>
      <c r="I9" s="265"/>
      <c r="J9" s="216"/>
      <c r="K9" s="265" t="s">
        <v>1108</v>
      </c>
      <c r="L9" s="216"/>
      <c r="M9" s="265" t="s">
        <v>1129</v>
      </c>
      <c r="N9" s="265"/>
      <c r="O9" s="265"/>
      <c r="P9" s="656"/>
      <c r="Q9" s="263" t="s">
        <v>439</v>
      </c>
      <c r="R9" s="249"/>
      <c r="S9" s="249"/>
      <c r="T9" s="249"/>
      <c r="U9" s="249"/>
      <c r="V9" s="249"/>
      <c r="W9" s="249"/>
      <c r="X9" s="249"/>
      <c r="Y9" s="249"/>
    </row>
    <row r="10" spans="1:25" ht="21.75" thickBot="1">
      <c r="A10" s="91"/>
      <c r="B10" s="14" t="s">
        <v>853</v>
      </c>
      <c r="C10" s="14" t="s">
        <v>1114</v>
      </c>
      <c r="D10" s="14" t="s">
        <v>1104</v>
      </c>
      <c r="E10" s="15" t="s">
        <v>1163</v>
      </c>
      <c r="F10" s="15"/>
      <c r="G10" s="15"/>
      <c r="H10" s="491"/>
      <c r="I10" s="265"/>
      <c r="J10" s="216"/>
      <c r="K10" s="265" t="s">
        <v>347</v>
      </c>
      <c r="L10" s="216"/>
      <c r="M10" s="265" t="s">
        <v>501</v>
      </c>
      <c r="N10" s="265"/>
      <c r="O10" s="265"/>
      <c r="P10" s="656"/>
      <c r="Q10" s="263" t="s">
        <v>439</v>
      </c>
      <c r="R10" s="249"/>
      <c r="S10" s="249"/>
      <c r="T10" s="249"/>
      <c r="U10" s="249"/>
      <c r="V10" s="249"/>
      <c r="W10" s="249"/>
      <c r="X10" s="249"/>
      <c r="Y10" s="249"/>
    </row>
    <row r="11" spans="1:25" ht="21.75" thickBot="1">
      <c r="A11" s="91"/>
      <c r="B11" s="14" t="s">
        <v>853</v>
      </c>
      <c r="C11" s="14" t="s">
        <v>1114</v>
      </c>
      <c r="D11" s="14" t="s">
        <v>1108</v>
      </c>
      <c r="E11" s="15" t="s">
        <v>1164</v>
      </c>
      <c r="F11" s="15"/>
      <c r="G11" s="15"/>
      <c r="H11" s="491"/>
      <c r="I11" s="265"/>
      <c r="J11" s="216"/>
      <c r="K11" s="265" t="s">
        <v>1101</v>
      </c>
      <c r="L11" s="216"/>
      <c r="M11" s="265" t="s">
        <v>1104</v>
      </c>
      <c r="N11" s="265"/>
      <c r="O11" s="265"/>
      <c r="P11" s="656"/>
      <c r="Q11" s="263" t="s">
        <v>439</v>
      </c>
      <c r="R11" s="249"/>
      <c r="S11" s="249"/>
      <c r="T11" s="249"/>
      <c r="U11" s="249"/>
      <c r="V11" s="249"/>
      <c r="W11" s="249"/>
      <c r="X11" s="249"/>
      <c r="Y11" s="249"/>
    </row>
    <row r="12" spans="1:25" ht="21.75" thickBot="1">
      <c r="A12" s="69" t="s">
        <v>853</v>
      </c>
      <c r="B12" s="70" t="s">
        <v>1116</v>
      </c>
      <c r="C12" s="238" t="s">
        <v>880</v>
      </c>
      <c r="D12" s="238"/>
      <c r="E12" s="238"/>
      <c r="F12" s="238"/>
      <c r="G12" s="238"/>
      <c r="H12" s="490"/>
      <c r="I12" s="262" t="s">
        <v>171</v>
      </c>
      <c r="J12" s="218"/>
      <c r="K12" s="262" t="s">
        <v>348</v>
      </c>
      <c r="L12" s="218"/>
      <c r="M12" s="262" t="s">
        <v>502</v>
      </c>
      <c r="N12" s="262" t="s">
        <v>620</v>
      </c>
      <c r="O12" s="262" t="s">
        <v>594</v>
      </c>
      <c r="P12" s="655" t="s">
        <v>618</v>
      </c>
      <c r="Q12" s="262" t="s">
        <v>430</v>
      </c>
      <c r="R12" s="327" t="s">
        <v>555</v>
      </c>
      <c r="S12" s="327"/>
      <c r="T12" s="327" t="s">
        <v>555</v>
      </c>
      <c r="U12" s="327" t="s">
        <v>555</v>
      </c>
      <c r="V12" s="327" t="s">
        <v>555</v>
      </c>
      <c r="W12" s="327"/>
      <c r="X12" s="327"/>
      <c r="Y12" s="327"/>
    </row>
    <row r="13" spans="1:25" ht="21.75" thickBot="1">
      <c r="A13" s="94"/>
      <c r="B13" s="19" t="s">
        <v>853</v>
      </c>
      <c r="C13" s="24" t="s">
        <v>1116</v>
      </c>
      <c r="D13" s="24" t="s">
        <v>1101</v>
      </c>
      <c r="E13" s="20" t="s">
        <v>1166</v>
      </c>
      <c r="F13" s="20"/>
      <c r="G13" s="20"/>
      <c r="H13" s="492"/>
      <c r="I13" s="263"/>
      <c r="J13" s="217"/>
      <c r="K13" s="263" t="s">
        <v>505</v>
      </c>
      <c r="L13" s="217"/>
      <c r="M13" s="263" t="s">
        <v>502</v>
      </c>
      <c r="N13" s="263" t="s">
        <v>621</v>
      </c>
      <c r="O13" s="263"/>
      <c r="P13" s="657"/>
      <c r="Q13" s="263" t="s">
        <v>432</v>
      </c>
      <c r="R13" s="330"/>
      <c r="S13" s="330"/>
      <c r="T13" s="330"/>
      <c r="U13" s="330"/>
      <c r="V13" s="330"/>
      <c r="W13" s="330"/>
      <c r="X13" s="330"/>
      <c r="Y13" s="330"/>
    </row>
    <row r="14" spans="1:25" ht="21.75" thickBot="1">
      <c r="A14" s="93"/>
      <c r="B14" s="22"/>
      <c r="C14" s="21" t="s">
        <v>853</v>
      </c>
      <c r="D14" s="21" t="s">
        <v>1116</v>
      </c>
      <c r="E14" s="21" t="s">
        <v>1099</v>
      </c>
      <c r="F14" s="21" t="s">
        <v>1101</v>
      </c>
      <c r="G14" s="58" t="s">
        <v>1165</v>
      </c>
      <c r="H14" s="493"/>
      <c r="I14" s="658"/>
      <c r="J14" s="23"/>
      <c r="K14" s="658" t="s">
        <v>300</v>
      </c>
      <c r="L14" s="23"/>
      <c r="M14" s="658" t="s">
        <v>293</v>
      </c>
      <c r="N14" s="658" t="s">
        <v>622</v>
      </c>
      <c r="O14" s="658"/>
      <c r="P14" s="659"/>
      <c r="Q14" s="264" t="s">
        <v>439</v>
      </c>
      <c r="R14" s="360"/>
      <c r="S14" s="360"/>
      <c r="T14" s="360"/>
      <c r="U14" s="360"/>
      <c r="V14" s="360"/>
      <c r="W14" s="360"/>
      <c r="X14" s="360"/>
      <c r="Y14" s="360"/>
    </row>
    <row r="15" spans="1:25" ht="21.75" thickBot="1">
      <c r="A15" s="93"/>
      <c r="B15" s="22"/>
      <c r="C15" s="21" t="s">
        <v>853</v>
      </c>
      <c r="D15" s="21" t="s">
        <v>1116</v>
      </c>
      <c r="E15" s="21" t="s">
        <v>1099</v>
      </c>
      <c r="F15" s="21" t="s">
        <v>1104</v>
      </c>
      <c r="G15" s="58" t="s">
        <v>1168</v>
      </c>
      <c r="H15" s="493"/>
      <c r="I15" s="658"/>
      <c r="J15" s="23"/>
      <c r="K15" s="658" t="s">
        <v>1218</v>
      </c>
      <c r="L15" s="23"/>
      <c r="M15" s="658" t="s">
        <v>289</v>
      </c>
      <c r="N15" s="658"/>
      <c r="O15" s="658"/>
      <c r="P15" s="659"/>
      <c r="Q15" s="264" t="s">
        <v>439</v>
      </c>
      <c r="R15" s="360"/>
      <c r="S15" s="360"/>
      <c r="T15" s="360"/>
      <c r="U15" s="360"/>
      <c r="V15" s="360"/>
      <c r="W15" s="360"/>
      <c r="X15" s="360"/>
      <c r="Y15" s="360"/>
    </row>
    <row r="16" spans="1:25" ht="21.75" thickBot="1">
      <c r="A16" s="94"/>
      <c r="B16" s="19" t="s">
        <v>853</v>
      </c>
      <c r="C16" s="24" t="s">
        <v>1116</v>
      </c>
      <c r="D16" s="24" t="s">
        <v>1107</v>
      </c>
      <c r="E16" s="20" t="s">
        <v>1167</v>
      </c>
      <c r="F16" s="20"/>
      <c r="G16" s="20"/>
      <c r="H16" s="492"/>
      <c r="I16" s="263"/>
      <c r="J16" s="217"/>
      <c r="K16" s="263" t="s">
        <v>1101</v>
      </c>
      <c r="L16" s="217"/>
      <c r="M16" s="263" t="s">
        <v>497</v>
      </c>
      <c r="N16" s="263"/>
      <c r="O16" s="263"/>
      <c r="P16" s="657"/>
      <c r="Q16" s="263" t="s">
        <v>439</v>
      </c>
      <c r="R16" s="330"/>
      <c r="S16" s="330"/>
      <c r="T16" s="330"/>
      <c r="U16" s="330"/>
      <c r="V16" s="330"/>
      <c r="W16" s="330"/>
      <c r="X16" s="330"/>
      <c r="Y16" s="330"/>
    </row>
    <row r="17" spans="1:25" ht="21.75" thickBot="1">
      <c r="A17" s="69" t="s">
        <v>853</v>
      </c>
      <c r="B17" s="70" t="s">
        <v>1118</v>
      </c>
      <c r="C17" s="238" t="s">
        <v>880</v>
      </c>
      <c r="D17" s="238"/>
      <c r="E17" s="238"/>
      <c r="F17" s="238"/>
      <c r="G17" s="238"/>
      <c r="H17" s="490"/>
      <c r="I17" s="262" t="s">
        <v>171</v>
      </c>
      <c r="J17" s="218"/>
      <c r="K17" s="262" t="s">
        <v>348</v>
      </c>
      <c r="L17" s="218"/>
      <c r="M17" s="262" t="s">
        <v>502</v>
      </c>
      <c r="N17" s="262" t="s">
        <v>620</v>
      </c>
      <c r="O17" s="262" t="s">
        <v>594</v>
      </c>
      <c r="P17" s="655" t="s">
        <v>618</v>
      </c>
      <c r="Q17" s="262" t="s">
        <v>430</v>
      </c>
      <c r="R17" s="327" t="s">
        <v>555</v>
      </c>
      <c r="S17" s="327"/>
      <c r="T17" s="327" t="s">
        <v>555</v>
      </c>
      <c r="U17" s="327"/>
      <c r="V17" s="327" t="s">
        <v>555</v>
      </c>
      <c r="W17" s="327"/>
      <c r="X17" s="327"/>
      <c r="Y17" s="327"/>
    </row>
    <row r="18" spans="1:25" ht="21.75" thickBot="1">
      <c r="A18" s="94"/>
      <c r="B18" s="19" t="s">
        <v>853</v>
      </c>
      <c r="C18" s="24" t="s">
        <v>1118</v>
      </c>
      <c r="D18" s="24" t="s">
        <v>1101</v>
      </c>
      <c r="E18" s="20" t="s">
        <v>1170</v>
      </c>
      <c r="F18" s="20"/>
      <c r="G18" s="20"/>
      <c r="H18" s="492"/>
      <c r="I18" s="263"/>
      <c r="J18" s="217"/>
      <c r="K18" s="263" t="s">
        <v>505</v>
      </c>
      <c r="L18" s="217"/>
      <c r="M18" s="263" t="s">
        <v>504</v>
      </c>
      <c r="N18" s="263" t="s">
        <v>623</v>
      </c>
      <c r="O18" s="263"/>
      <c r="P18" s="657"/>
      <c r="Q18" s="263" t="s">
        <v>432</v>
      </c>
      <c r="R18" s="330"/>
      <c r="S18" s="330"/>
      <c r="T18" s="330"/>
      <c r="U18" s="330"/>
      <c r="V18" s="330"/>
      <c r="W18" s="330"/>
      <c r="X18" s="330"/>
      <c r="Y18" s="330"/>
    </row>
    <row r="19" spans="1:25" ht="21.75" thickBot="1">
      <c r="A19" s="93"/>
      <c r="B19" s="22"/>
      <c r="C19" s="21" t="s">
        <v>853</v>
      </c>
      <c r="D19" s="21" t="s">
        <v>1118</v>
      </c>
      <c r="E19" s="21" t="s">
        <v>1099</v>
      </c>
      <c r="F19" s="21" t="s">
        <v>1101</v>
      </c>
      <c r="G19" s="58" t="s">
        <v>1169</v>
      </c>
      <c r="H19" s="493"/>
      <c r="I19" s="658"/>
      <c r="J19" s="23"/>
      <c r="K19" s="658" t="s">
        <v>347</v>
      </c>
      <c r="L19" s="23"/>
      <c r="M19" s="658" t="s">
        <v>503</v>
      </c>
      <c r="N19" s="658" t="s">
        <v>624</v>
      </c>
      <c r="O19" s="658"/>
      <c r="P19" s="659"/>
      <c r="Q19" s="264" t="s">
        <v>439</v>
      </c>
      <c r="R19" s="360"/>
      <c r="S19" s="360"/>
      <c r="T19" s="360"/>
      <c r="U19" s="360"/>
      <c r="V19" s="360"/>
      <c r="W19" s="360"/>
      <c r="X19" s="360"/>
      <c r="Y19" s="360"/>
    </row>
    <row r="20" spans="1:25" ht="21.75" thickBot="1">
      <c r="A20" s="93"/>
      <c r="B20" s="22"/>
      <c r="C20" s="21" t="s">
        <v>853</v>
      </c>
      <c r="D20" s="21" t="s">
        <v>1118</v>
      </c>
      <c r="E20" s="21" t="s">
        <v>1099</v>
      </c>
      <c r="F20" s="21" t="s">
        <v>1104</v>
      </c>
      <c r="G20" s="58" t="s">
        <v>1172</v>
      </c>
      <c r="H20" s="493"/>
      <c r="I20" s="658"/>
      <c r="J20" s="23"/>
      <c r="K20" s="658" t="s">
        <v>1108</v>
      </c>
      <c r="L20" s="23"/>
      <c r="M20" s="658" t="s">
        <v>1101</v>
      </c>
      <c r="N20" s="658"/>
      <c r="O20" s="658"/>
      <c r="P20" s="659"/>
      <c r="Q20" s="264" t="s">
        <v>439</v>
      </c>
      <c r="R20" s="360"/>
      <c r="S20" s="360"/>
      <c r="T20" s="360"/>
      <c r="U20" s="360"/>
      <c r="V20" s="360"/>
      <c r="W20" s="360"/>
      <c r="X20" s="360"/>
      <c r="Y20" s="360"/>
    </row>
    <row r="21" spans="1:25" ht="21.75" thickBot="1">
      <c r="A21" s="94"/>
      <c r="B21" s="19" t="s">
        <v>853</v>
      </c>
      <c r="C21" s="24" t="s">
        <v>1118</v>
      </c>
      <c r="D21" s="24" t="s">
        <v>1107</v>
      </c>
      <c r="E21" s="20" t="s">
        <v>1171</v>
      </c>
      <c r="F21" s="20"/>
      <c r="G21" s="20"/>
      <c r="H21" s="492"/>
      <c r="I21" s="263"/>
      <c r="J21" s="217"/>
      <c r="K21" s="263" t="s">
        <v>1101</v>
      </c>
      <c r="L21" s="217"/>
      <c r="M21" s="263" t="s">
        <v>1101</v>
      </c>
      <c r="N21" s="263"/>
      <c r="O21" s="263"/>
      <c r="P21" s="657"/>
      <c r="Q21" s="263" t="s">
        <v>439</v>
      </c>
      <c r="R21" s="330"/>
      <c r="S21" s="330"/>
      <c r="T21" s="330"/>
      <c r="U21" s="330"/>
      <c r="V21" s="330"/>
      <c r="W21" s="330"/>
      <c r="X21" s="330"/>
      <c r="Y21" s="330"/>
    </row>
    <row r="22" spans="1:25" ht="21.75" thickBot="1">
      <c r="A22" s="69" t="s">
        <v>853</v>
      </c>
      <c r="B22" s="70" t="s">
        <v>1120</v>
      </c>
      <c r="C22" s="238" t="s">
        <v>1173</v>
      </c>
      <c r="D22" s="238"/>
      <c r="E22" s="238"/>
      <c r="F22" s="238"/>
      <c r="G22" s="238"/>
      <c r="H22" s="490"/>
      <c r="I22" s="262" t="s">
        <v>171</v>
      </c>
      <c r="J22" s="218"/>
      <c r="K22" s="262" t="s">
        <v>171</v>
      </c>
      <c r="L22" s="218"/>
      <c r="M22" s="262" t="s">
        <v>505</v>
      </c>
      <c r="N22" s="262" t="s">
        <v>625</v>
      </c>
      <c r="O22" s="262" t="s">
        <v>594</v>
      </c>
      <c r="P22" s="655" t="s">
        <v>618</v>
      </c>
      <c r="Q22" s="262" t="s">
        <v>439</v>
      </c>
      <c r="R22" s="327" t="s">
        <v>555</v>
      </c>
      <c r="S22" s="327"/>
      <c r="T22" s="327" t="s">
        <v>555</v>
      </c>
      <c r="U22" s="327" t="s">
        <v>555</v>
      </c>
      <c r="V22" s="327" t="s">
        <v>555</v>
      </c>
      <c r="W22" s="327" t="s">
        <v>555</v>
      </c>
      <c r="X22" s="327"/>
      <c r="Y22" s="327"/>
    </row>
    <row r="23" spans="1:25" ht="21.75" thickBot="1">
      <c r="A23" s="69" t="s">
        <v>853</v>
      </c>
      <c r="B23" s="70" t="s">
        <v>1122</v>
      </c>
      <c r="C23" s="238" t="s">
        <v>1175</v>
      </c>
      <c r="D23" s="238"/>
      <c r="E23" s="238"/>
      <c r="F23" s="238"/>
      <c r="G23" s="238"/>
      <c r="H23" s="490"/>
      <c r="I23" s="262" t="s">
        <v>171</v>
      </c>
      <c r="J23" s="218"/>
      <c r="K23" s="262" t="s">
        <v>171</v>
      </c>
      <c r="L23" s="218"/>
      <c r="M23" s="262" t="s">
        <v>291</v>
      </c>
      <c r="N23" s="262" t="s">
        <v>625</v>
      </c>
      <c r="O23" s="262" t="s">
        <v>594</v>
      </c>
      <c r="P23" s="655" t="s">
        <v>618</v>
      </c>
      <c r="Q23" s="262" t="s">
        <v>439</v>
      </c>
      <c r="R23" s="327" t="s">
        <v>555</v>
      </c>
      <c r="S23" s="327"/>
      <c r="T23" s="327" t="s">
        <v>555</v>
      </c>
      <c r="U23" s="327" t="s">
        <v>555</v>
      </c>
      <c r="V23" s="327" t="s">
        <v>555</v>
      </c>
      <c r="W23" s="327" t="s">
        <v>555</v>
      </c>
      <c r="X23" s="327"/>
      <c r="Y23" s="327"/>
    </row>
    <row r="24" spans="1:25" ht="21.75" thickBot="1">
      <c r="A24" s="91"/>
      <c r="B24" s="14" t="s">
        <v>853</v>
      </c>
      <c r="C24" s="25" t="s">
        <v>1122</v>
      </c>
      <c r="D24" s="25" t="s">
        <v>1101</v>
      </c>
      <c r="E24" s="15" t="s">
        <v>1174</v>
      </c>
      <c r="F24" s="15"/>
      <c r="G24" s="15"/>
      <c r="H24" s="491"/>
      <c r="I24" s="265"/>
      <c r="J24" s="216"/>
      <c r="K24" s="265"/>
      <c r="L24" s="216"/>
      <c r="M24" s="265" t="s">
        <v>1218</v>
      </c>
      <c r="N24" s="265"/>
      <c r="O24" s="265"/>
      <c r="P24" s="656"/>
      <c r="Q24" s="265" t="s">
        <v>439</v>
      </c>
      <c r="R24" s="249"/>
      <c r="S24" s="249"/>
      <c r="T24" s="249"/>
      <c r="U24" s="249"/>
      <c r="V24" s="249"/>
      <c r="W24" s="249"/>
      <c r="X24" s="249"/>
      <c r="Y24" s="249"/>
    </row>
    <row r="25" spans="1:25" ht="21.75" thickBot="1">
      <c r="A25" s="69" t="s">
        <v>853</v>
      </c>
      <c r="B25" s="70" t="s">
        <v>1123</v>
      </c>
      <c r="C25" s="238" t="s">
        <v>1176</v>
      </c>
      <c r="D25" s="238"/>
      <c r="E25" s="238"/>
      <c r="F25" s="238"/>
      <c r="G25" s="238"/>
      <c r="H25" s="490"/>
      <c r="I25" s="262" t="s">
        <v>171</v>
      </c>
      <c r="J25" s="218"/>
      <c r="K25" s="262" t="s">
        <v>171</v>
      </c>
      <c r="L25" s="218"/>
      <c r="M25" s="262" t="s">
        <v>510</v>
      </c>
      <c r="N25" s="262" t="s">
        <v>626</v>
      </c>
      <c r="O25" s="262" t="s">
        <v>594</v>
      </c>
      <c r="P25" s="655" t="s">
        <v>618</v>
      </c>
      <c r="Q25" s="262" t="s">
        <v>434</v>
      </c>
      <c r="R25" s="327" t="s">
        <v>555</v>
      </c>
      <c r="S25" s="327"/>
      <c r="T25" s="327" t="s">
        <v>555</v>
      </c>
      <c r="U25" s="327" t="s">
        <v>555</v>
      </c>
      <c r="V25" s="327" t="s">
        <v>555</v>
      </c>
      <c r="W25" s="327" t="s">
        <v>555</v>
      </c>
      <c r="X25" s="327"/>
      <c r="Y25" s="327"/>
    </row>
    <row r="26" spans="1:25" ht="21.75" thickBot="1">
      <c r="A26" s="94"/>
      <c r="B26" s="19" t="s">
        <v>853</v>
      </c>
      <c r="C26" s="24" t="s">
        <v>1123</v>
      </c>
      <c r="D26" s="24" t="s">
        <v>1101</v>
      </c>
      <c r="E26" s="20" t="s">
        <v>1177</v>
      </c>
      <c r="F26" s="20"/>
      <c r="G26" s="20"/>
      <c r="H26" s="492"/>
      <c r="I26" s="263"/>
      <c r="J26" s="217"/>
      <c r="K26" s="263"/>
      <c r="L26" s="217"/>
      <c r="M26" s="263" t="s">
        <v>510</v>
      </c>
      <c r="N26" s="263"/>
      <c r="O26" s="263"/>
      <c r="P26" s="657"/>
      <c r="Q26" s="263" t="s">
        <v>433</v>
      </c>
      <c r="R26" s="330"/>
      <c r="S26" s="330"/>
      <c r="T26" s="330"/>
      <c r="U26" s="330"/>
      <c r="V26" s="330"/>
      <c r="W26" s="330"/>
      <c r="X26" s="330"/>
      <c r="Y26" s="330"/>
    </row>
    <row r="27" spans="1:25" ht="21.75" thickBot="1">
      <c r="A27" s="91"/>
      <c r="B27" s="14"/>
      <c r="C27" s="25" t="s">
        <v>853</v>
      </c>
      <c r="D27" s="25" t="s">
        <v>1123</v>
      </c>
      <c r="E27" s="26" t="s">
        <v>1099</v>
      </c>
      <c r="F27" s="26" t="s">
        <v>1101</v>
      </c>
      <c r="G27" s="26" t="s">
        <v>1178</v>
      </c>
      <c r="H27" s="494"/>
      <c r="I27" s="265"/>
      <c r="J27" s="27"/>
      <c r="K27" s="265"/>
      <c r="L27" s="27"/>
      <c r="M27" s="265" t="s">
        <v>506</v>
      </c>
      <c r="N27" s="265"/>
      <c r="O27" s="265"/>
      <c r="P27" s="656"/>
      <c r="Q27" s="264" t="s">
        <v>439</v>
      </c>
      <c r="R27" s="249"/>
      <c r="S27" s="249"/>
      <c r="T27" s="249"/>
      <c r="U27" s="249"/>
      <c r="V27" s="249"/>
      <c r="W27" s="249"/>
      <c r="X27" s="249"/>
      <c r="Y27" s="249"/>
    </row>
    <row r="28" spans="1:25" ht="21.75" thickBot="1">
      <c r="A28" s="91"/>
      <c r="B28" s="14"/>
      <c r="C28" s="25" t="s">
        <v>853</v>
      </c>
      <c r="D28" s="25" t="s">
        <v>1123</v>
      </c>
      <c r="E28" s="26" t="s">
        <v>1099</v>
      </c>
      <c r="F28" s="26" t="s">
        <v>1104</v>
      </c>
      <c r="G28" s="26" t="s">
        <v>1179</v>
      </c>
      <c r="H28" s="494"/>
      <c r="I28" s="265"/>
      <c r="J28" s="27"/>
      <c r="K28" s="265"/>
      <c r="L28" s="27"/>
      <c r="M28" s="265" t="s">
        <v>507</v>
      </c>
      <c r="N28" s="265"/>
      <c r="O28" s="265"/>
      <c r="P28" s="656"/>
      <c r="Q28" s="264" t="s">
        <v>439</v>
      </c>
      <c r="R28" s="249"/>
      <c r="S28" s="249"/>
      <c r="T28" s="249"/>
      <c r="U28" s="249"/>
      <c r="V28" s="249"/>
      <c r="W28" s="249"/>
      <c r="X28" s="249"/>
      <c r="Y28" s="249"/>
    </row>
    <row r="29" spans="1:25" ht="21.75" thickBot="1">
      <c r="A29" s="91"/>
      <c r="B29" s="14"/>
      <c r="C29" s="25" t="s">
        <v>853</v>
      </c>
      <c r="D29" s="25" t="s">
        <v>1123</v>
      </c>
      <c r="E29" s="26" t="s">
        <v>1099</v>
      </c>
      <c r="F29" s="26" t="s">
        <v>1108</v>
      </c>
      <c r="G29" s="26" t="s">
        <v>1180</v>
      </c>
      <c r="H29" s="494"/>
      <c r="I29" s="265"/>
      <c r="J29" s="27"/>
      <c r="K29" s="265"/>
      <c r="L29" s="27"/>
      <c r="M29" s="265" t="s">
        <v>508</v>
      </c>
      <c r="N29" s="265"/>
      <c r="O29" s="265"/>
      <c r="P29" s="656"/>
      <c r="Q29" s="264" t="s">
        <v>439</v>
      </c>
      <c r="R29" s="249"/>
      <c r="S29" s="249"/>
      <c r="T29" s="249"/>
      <c r="U29" s="249"/>
      <c r="V29" s="249"/>
      <c r="W29" s="249"/>
      <c r="X29" s="249"/>
      <c r="Y29" s="249"/>
    </row>
    <row r="30" spans="1:25" ht="21.75" thickBot="1">
      <c r="A30" s="91"/>
      <c r="B30" s="14"/>
      <c r="C30" s="25" t="s">
        <v>853</v>
      </c>
      <c r="D30" s="25" t="s">
        <v>1123</v>
      </c>
      <c r="E30" s="26" t="s">
        <v>1099</v>
      </c>
      <c r="F30" s="26" t="s">
        <v>1129</v>
      </c>
      <c r="G30" s="26" t="s">
        <v>1181</v>
      </c>
      <c r="H30" s="494"/>
      <c r="I30" s="265"/>
      <c r="J30" s="27"/>
      <c r="K30" s="265"/>
      <c r="L30" s="27"/>
      <c r="M30" s="265" t="s">
        <v>509</v>
      </c>
      <c r="N30" s="265"/>
      <c r="O30" s="265"/>
      <c r="P30" s="656"/>
      <c r="Q30" s="264" t="s">
        <v>439</v>
      </c>
      <c r="R30" s="249"/>
      <c r="S30" s="249"/>
      <c r="T30" s="249"/>
      <c r="U30" s="249"/>
      <c r="V30" s="249"/>
      <c r="W30" s="249"/>
      <c r="X30" s="249"/>
      <c r="Y30" s="249"/>
    </row>
    <row r="31" spans="1:25" ht="21.75" thickBot="1">
      <c r="A31" s="94"/>
      <c r="B31" s="19" t="s">
        <v>853</v>
      </c>
      <c r="C31" s="24" t="s">
        <v>1123</v>
      </c>
      <c r="D31" s="24" t="s">
        <v>1107</v>
      </c>
      <c r="E31" s="20" t="s">
        <v>1182</v>
      </c>
      <c r="F31" s="20"/>
      <c r="G31" s="20"/>
      <c r="H31" s="492"/>
      <c r="I31" s="263"/>
      <c r="J31" s="217"/>
      <c r="K31" s="263"/>
      <c r="L31" s="217"/>
      <c r="M31" s="263" t="s">
        <v>515</v>
      </c>
      <c r="N31" s="263"/>
      <c r="O31" s="263"/>
      <c r="P31" s="657"/>
      <c r="Q31" s="263" t="s">
        <v>433</v>
      </c>
      <c r="R31" s="330"/>
      <c r="S31" s="330"/>
      <c r="T31" s="330"/>
      <c r="U31" s="330"/>
      <c r="V31" s="330"/>
      <c r="W31" s="330"/>
      <c r="X31" s="330"/>
      <c r="Y31" s="330"/>
    </row>
    <row r="32" spans="1:25" ht="21.75" thickBot="1">
      <c r="A32" s="91"/>
      <c r="B32" s="14"/>
      <c r="C32" s="25" t="s">
        <v>853</v>
      </c>
      <c r="D32" s="25" t="s">
        <v>1123</v>
      </c>
      <c r="E32" s="26" t="s">
        <v>1107</v>
      </c>
      <c r="F32" s="26" t="s">
        <v>1101</v>
      </c>
      <c r="G32" s="26" t="s">
        <v>1178</v>
      </c>
      <c r="H32" s="494"/>
      <c r="I32" s="265"/>
      <c r="J32" s="27"/>
      <c r="K32" s="265"/>
      <c r="L32" s="27"/>
      <c r="M32" s="265" t="s">
        <v>511</v>
      </c>
      <c r="N32" s="265"/>
      <c r="O32" s="265"/>
      <c r="P32" s="656"/>
      <c r="Q32" s="264" t="s">
        <v>439</v>
      </c>
      <c r="R32" s="249"/>
      <c r="S32" s="249"/>
      <c r="T32" s="249"/>
      <c r="U32" s="249"/>
      <c r="V32" s="249"/>
      <c r="W32" s="249"/>
      <c r="X32" s="249"/>
      <c r="Y32" s="249"/>
    </row>
    <row r="33" spans="1:25" ht="21.75" thickBot="1">
      <c r="A33" s="91"/>
      <c r="B33" s="14"/>
      <c r="C33" s="25" t="s">
        <v>853</v>
      </c>
      <c r="D33" s="25" t="s">
        <v>1123</v>
      </c>
      <c r="E33" s="26" t="s">
        <v>1107</v>
      </c>
      <c r="F33" s="26" t="s">
        <v>1104</v>
      </c>
      <c r="G33" s="26" t="s">
        <v>1179</v>
      </c>
      <c r="H33" s="494"/>
      <c r="I33" s="265"/>
      <c r="J33" s="27"/>
      <c r="K33" s="265"/>
      <c r="L33" s="27"/>
      <c r="M33" s="265" t="s">
        <v>512</v>
      </c>
      <c r="N33" s="265"/>
      <c r="O33" s="265"/>
      <c r="P33" s="656"/>
      <c r="Q33" s="264" t="s">
        <v>439</v>
      </c>
      <c r="R33" s="249"/>
      <c r="S33" s="249"/>
      <c r="T33" s="249"/>
      <c r="U33" s="249"/>
      <c r="V33" s="249"/>
      <c r="W33" s="249"/>
      <c r="X33" s="249"/>
      <c r="Y33" s="249"/>
    </row>
    <row r="34" spans="1:25" ht="21.75" thickBot="1">
      <c r="A34" s="91"/>
      <c r="B34" s="14"/>
      <c r="C34" s="25" t="s">
        <v>853</v>
      </c>
      <c r="D34" s="25" t="s">
        <v>1123</v>
      </c>
      <c r="E34" s="26" t="s">
        <v>1107</v>
      </c>
      <c r="F34" s="26" t="s">
        <v>1108</v>
      </c>
      <c r="G34" s="26" t="s">
        <v>1180</v>
      </c>
      <c r="H34" s="494"/>
      <c r="I34" s="265"/>
      <c r="J34" s="27"/>
      <c r="K34" s="265"/>
      <c r="L34" s="27"/>
      <c r="M34" s="265" t="s">
        <v>513</v>
      </c>
      <c r="N34" s="265"/>
      <c r="O34" s="265"/>
      <c r="P34" s="656"/>
      <c r="Q34" s="264" t="s">
        <v>439</v>
      </c>
      <c r="R34" s="249"/>
      <c r="S34" s="249"/>
      <c r="T34" s="249"/>
      <c r="U34" s="249"/>
      <c r="V34" s="249"/>
      <c r="W34" s="249"/>
      <c r="X34" s="249"/>
      <c r="Y34" s="249"/>
    </row>
    <row r="35" spans="1:25" ht="21.75" thickBot="1">
      <c r="A35" s="91"/>
      <c r="B35" s="14"/>
      <c r="C35" s="25" t="s">
        <v>853</v>
      </c>
      <c r="D35" s="25" t="s">
        <v>1123</v>
      </c>
      <c r="E35" s="26" t="s">
        <v>1107</v>
      </c>
      <c r="F35" s="26" t="s">
        <v>1129</v>
      </c>
      <c r="G35" s="26" t="s">
        <v>1181</v>
      </c>
      <c r="H35" s="494"/>
      <c r="I35" s="265"/>
      <c r="J35" s="27"/>
      <c r="K35" s="265"/>
      <c r="L35" s="27"/>
      <c r="M35" s="265" t="s">
        <v>514</v>
      </c>
      <c r="N35" s="265"/>
      <c r="O35" s="265"/>
      <c r="P35" s="656"/>
      <c r="Q35" s="264" t="s">
        <v>439</v>
      </c>
      <c r="R35" s="249"/>
      <c r="S35" s="249"/>
      <c r="T35" s="249"/>
      <c r="U35" s="249"/>
      <c r="V35" s="249"/>
      <c r="W35" s="249"/>
      <c r="X35" s="249"/>
      <c r="Y35" s="249"/>
    </row>
    <row r="36" spans="1:25" ht="21.75" thickBot="1">
      <c r="A36" s="69" t="s">
        <v>853</v>
      </c>
      <c r="B36" s="70" t="s">
        <v>1131</v>
      </c>
      <c r="C36" s="238" t="s">
        <v>260</v>
      </c>
      <c r="D36" s="238"/>
      <c r="E36" s="238"/>
      <c r="F36" s="238"/>
      <c r="G36" s="238"/>
      <c r="H36" s="490"/>
      <c r="I36" s="262" t="s">
        <v>171</v>
      </c>
      <c r="J36" s="218"/>
      <c r="K36" s="262" t="s">
        <v>171</v>
      </c>
      <c r="L36" s="218"/>
      <c r="M36" s="262" t="s">
        <v>498</v>
      </c>
      <c r="N36" s="262" t="s">
        <v>627</v>
      </c>
      <c r="O36" s="262" t="s">
        <v>628</v>
      </c>
      <c r="P36" s="655" t="s">
        <v>616</v>
      </c>
      <c r="Q36" s="262" t="s">
        <v>439</v>
      </c>
      <c r="R36" s="327" t="s">
        <v>555</v>
      </c>
      <c r="S36" s="327"/>
      <c r="T36" s="327"/>
      <c r="U36" s="327" t="s">
        <v>555</v>
      </c>
      <c r="V36" s="327"/>
      <c r="W36" s="327"/>
      <c r="X36" s="327"/>
      <c r="Y36" s="327"/>
    </row>
    <row r="37" spans="1:25" ht="21.75" thickBot="1">
      <c r="A37" s="69" t="s">
        <v>853</v>
      </c>
      <c r="B37" s="70" t="s">
        <v>1134</v>
      </c>
      <c r="C37" s="238" t="s">
        <v>259</v>
      </c>
      <c r="D37" s="238"/>
      <c r="E37" s="238"/>
      <c r="F37" s="238"/>
      <c r="G37" s="238"/>
      <c r="H37" s="490"/>
      <c r="I37" s="262" t="s">
        <v>171</v>
      </c>
      <c r="J37" s="218"/>
      <c r="K37" s="262" t="s">
        <v>171</v>
      </c>
      <c r="L37" s="218"/>
      <c r="M37" s="262" t="s">
        <v>498</v>
      </c>
      <c r="N37" s="262" t="s">
        <v>629</v>
      </c>
      <c r="O37" s="262" t="s">
        <v>628</v>
      </c>
      <c r="P37" s="655" t="s">
        <v>616</v>
      </c>
      <c r="Q37" s="262" t="s">
        <v>439</v>
      </c>
      <c r="R37" s="327" t="s">
        <v>555</v>
      </c>
      <c r="S37" s="327"/>
      <c r="T37" s="327"/>
      <c r="U37" s="327" t="s">
        <v>555</v>
      </c>
      <c r="V37" s="327"/>
      <c r="W37" s="327"/>
      <c r="X37" s="327"/>
      <c r="Y37" s="327"/>
    </row>
    <row r="38" spans="1:25" ht="21.75" thickBot="1">
      <c r="A38" s="68" t="s">
        <v>853</v>
      </c>
      <c r="B38" s="70" t="s">
        <v>1135</v>
      </c>
      <c r="C38" s="238" t="s">
        <v>263</v>
      </c>
      <c r="D38" s="238"/>
      <c r="E38" s="238"/>
      <c r="F38" s="238"/>
      <c r="G38" s="238"/>
      <c r="H38" s="490"/>
      <c r="I38" s="262" t="s">
        <v>171</v>
      </c>
      <c r="J38" s="218"/>
      <c r="K38" s="262" t="s">
        <v>171</v>
      </c>
      <c r="L38" s="218"/>
      <c r="M38" s="262" t="s">
        <v>498</v>
      </c>
      <c r="N38" s="660" t="s">
        <v>630</v>
      </c>
      <c r="O38" s="660" t="s">
        <v>594</v>
      </c>
      <c r="P38" s="661" t="s">
        <v>618</v>
      </c>
      <c r="Q38" s="262" t="s">
        <v>439</v>
      </c>
      <c r="R38" s="317" t="s">
        <v>555</v>
      </c>
      <c r="S38" s="317"/>
      <c r="T38" s="317"/>
      <c r="U38" s="317" t="s">
        <v>555</v>
      </c>
      <c r="V38" s="317"/>
      <c r="W38" s="317"/>
      <c r="X38" s="317"/>
      <c r="Y38" s="317"/>
    </row>
    <row r="39" spans="18:25" ht="21.75" thickBot="1">
      <c r="R39" s="362"/>
      <c r="S39" s="362"/>
      <c r="T39" s="362"/>
      <c r="U39" s="362"/>
      <c r="V39" s="362"/>
      <c r="W39" s="362"/>
      <c r="X39" s="362"/>
      <c r="Y39" s="362"/>
    </row>
    <row r="40" spans="18:25" ht="21.75" thickBot="1">
      <c r="R40" s="355"/>
      <c r="S40" s="354"/>
      <c r="T40" s="355"/>
      <c r="U40" s="355"/>
      <c r="V40" s="355"/>
      <c r="W40" s="355"/>
      <c r="X40" s="355"/>
      <c r="Y40" s="354"/>
    </row>
  </sheetData>
  <mergeCells count="8">
    <mergeCell ref="A2:G4"/>
    <mergeCell ref="A1:G1"/>
    <mergeCell ref="R2:Y3"/>
    <mergeCell ref="H2:M2"/>
    <mergeCell ref="H3:I3"/>
    <mergeCell ref="J3:K3"/>
    <mergeCell ref="L3:M3"/>
    <mergeCell ref="N2:P3"/>
  </mergeCells>
  <printOptions/>
  <pageMargins left="0.17" right="0.18" top="0.18" bottom="0.17" header="0.5" footer="0.5"/>
  <pageSetup horizontalDpi="600" verticalDpi="600" orientation="portrait" paperSize="9" scale="75" r:id="rId1"/>
  <headerFooter alignWithMargins="0">
    <oddFooter>&amp;R3/&amp;P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Z402"/>
  <sheetViews>
    <sheetView view="pageBreakPreview" zoomScaleSheetLayoutView="100" workbookViewId="0" topLeftCell="A70">
      <selection activeCell="M79" sqref="M79"/>
    </sheetView>
  </sheetViews>
  <sheetFormatPr defaultColWidth="9.140625" defaultRowHeight="12.75"/>
  <cols>
    <col min="1" max="1" width="3.28125" style="225" customWidth="1"/>
    <col min="2" max="6" width="3.28125" style="221" customWidth="1"/>
    <col min="7" max="7" width="35.57421875" style="221" customWidth="1"/>
    <col min="8" max="8" width="5.7109375" style="407" customWidth="1"/>
    <col min="9" max="9" width="9.57421875" style="407" customWidth="1"/>
    <col min="10" max="10" width="5.7109375" style="407" customWidth="1"/>
    <col min="11" max="11" width="9.57421875" style="407" customWidth="1"/>
    <col min="12" max="12" width="5.7109375" style="407" customWidth="1"/>
    <col min="13" max="13" width="9.57421875" style="407" customWidth="1"/>
    <col min="14" max="16" width="32.57421875" style="681" customWidth="1"/>
    <col min="17" max="17" width="19.57421875" style="268" customWidth="1"/>
    <col min="18" max="25" width="7.421875" style="268" customWidth="1"/>
    <col min="26" max="26" width="18.7109375" style="321" bestFit="1" customWidth="1"/>
    <col min="27" max="16384" width="9.140625" style="168" customWidth="1"/>
  </cols>
  <sheetData>
    <row r="1" spans="1:26" s="220" customFormat="1" ht="21.75" thickBot="1">
      <c r="A1" s="964" t="s">
        <v>237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366"/>
      <c r="S1" s="366"/>
      <c r="T1" s="366"/>
      <c r="U1" s="366"/>
      <c r="V1" s="366"/>
      <c r="W1" s="366"/>
      <c r="X1" s="366"/>
      <c r="Y1" s="366"/>
      <c r="Z1" s="321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  <c r="Z3" s="921"/>
    </row>
    <row r="4" spans="1:26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04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6" s="221" customFormat="1" ht="22.5" customHeight="1">
      <c r="A5" s="69" t="s">
        <v>854</v>
      </c>
      <c r="B5" s="230" t="s">
        <v>1099</v>
      </c>
      <c r="C5" s="915" t="s">
        <v>1183</v>
      </c>
      <c r="D5" s="915"/>
      <c r="E5" s="915"/>
      <c r="F5" s="915"/>
      <c r="G5" s="915"/>
      <c r="H5" s="662"/>
      <c r="I5" s="662">
        <v>7</v>
      </c>
      <c r="J5" s="662"/>
      <c r="K5" s="662">
        <v>15</v>
      </c>
      <c r="L5" s="662"/>
      <c r="M5" s="662">
        <f>M9+M79</f>
        <v>89</v>
      </c>
      <c r="N5" s="662" t="s">
        <v>631</v>
      </c>
      <c r="O5" s="662" t="s">
        <v>632</v>
      </c>
      <c r="P5" s="663" t="s">
        <v>588</v>
      </c>
      <c r="Q5" s="499" t="s">
        <v>430</v>
      </c>
      <c r="R5" s="327" t="s">
        <v>555</v>
      </c>
      <c r="S5" s="327"/>
      <c r="T5" s="327" t="s">
        <v>555</v>
      </c>
      <c r="U5" s="327" t="s">
        <v>555</v>
      </c>
      <c r="V5" s="327" t="s">
        <v>555</v>
      </c>
      <c r="W5" s="327"/>
      <c r="X5" s="327"/>
      <c r="Y5" s="327"/>
      <c r="Z5" s="322" t="s">
        <v>444</v>
      </c>
    </row>
    <row r="6" spans="1:26" s="221" customFormat="1" ht="21.75" customHeight="1">
      <c r="A6" s="231"/>
      <c r="B6" s="232"/>
      <c r="C6" s="916" t="s">
        <v>269</v>
      </c>
      <c r="D6" s="916"/>
      <c r="E6" s="916"/>
      <c r="F6" s="916"/>
      <c r="G6" s="916"/>
      <c r="H6" s="664"/>
      <c r="I6" s="664"/>
      <c r="J6" s="664"/>
      <c r="K6" s="664"/>
      <c r="L6" s="664"/>
      <c r="M6" s="664"/>
      <c r="N6" s="664"/>
      <c r="O6" s="664" t="s">
        <v>633</v>
      </c>
      <c r="P6" s="665"/>
      <c r="Q6" s="500"/>
      <c r="R6" s="308"/>
      <c r="S6" s="308"/>
      <c r="T6" s="308"/>
      <c r="U6" s="308"/>
      <c r="V6" s="308"/>
      <c r="W6" s="308"/>
      <c r="X6" s="308"/>
      <c r="Y6" s="308"/>
      <c r="Z6" s="321"/>
    </row>
    <row r="7" spans="1:26" s="221" customFormat="1" ht="21" customHeight="1">
      <c r="A7" s="231"/>
      <c r="B7" s="232"/>
      <c r="C7" s="916" t="s">
        <v>267</v>
      </c>
      <c r="D7" s="916"/>
      <c r="E7" s="916"/>
      <c r="F7" s="916"/>
      <c r="G7" s="916"/>
      <c r="H7" s="664"/>
      <c r="I7" s="664"/>
      <c r="J7" s="664"/>
      <c r="K7" s="664"/>
      <c r="L7" s="664"/>
      <c r="M7" s="664"/>
      <c r="N7" s="664"/>
      <c r="O7" s="664" t="s">
        <v>634</v>
      </c>
      <c r="P7" s="665"/>
      <c r="Q7" s="500"/>
      <c r="R7" s="308"/>
      <c r="S7" s="308"/>
      <c r="T7" s="308"/>
      <c r="U7" s="308"/>
      <c r="V7" s="308"/>
      <c r="W7" s="308"/>
      <c r="X7" s="308"/>
      <c r="Y7" s="308"/>
      <c r="Z7" s="321"/>
    </row>
    <row r="8" spans="1:26" s="221" customFormat="1" ht="21.75" customHeight="1" thickBot="1">
      <c r="A8" s="233"/>
      <c r="B8" s="74"/>
      <c r="C8" s="927" t="s">
        <v>268</v>
      </c>
      <c r="D8" s="927"/>
      <c r="E8" s="927"/>
      <c r="F8" s="927"/>
      <c r="G8" s="927"/>
      <c r="H8" s="666"/>
      <c r="I8" s="666"/>
      <c r="J8" s="666"/>
      <c r="K8" s="666"/>
      <c r="L8" s="666"/>
      <c r="M8" s="666"/>
      <c r="N8" s="666"/>
      <c r="O8" s="666" t="s">
        <v>635</v>
      </c>
      <c r="P8" s="667"/>
      <c r="Q8" s="501"/>
      <c r="R8" s="309"/>
      <c r="S8" s="309"/>
      <c r="T8" s="309"/>
      <c r="U8" s="309"/>
      <c r="V8" s="309"/>
      <c r="W8" s="309"/>
      <c r="X8" s="309"/>
      <c r="Y8" s="309"/>
      <c r="Z8" s="321"/>
    </row>
    <row r="9" spans="1:25" ht="21.75" thickBot="1">
      <c r="A9" s="94"/>
      <c r="B9" s="19" t="s">
        <v>854</v>
      </c>
      <c r="C9" s="19" t="s">
        <v>1099</v>
      </c>
      <c r="D9" s="28" t="s">
        <v>1101</v>
      </c>
      <c r="E9" s="974" t="s">
        <v>1188</v>
      </c>
      <c r="F9" s="974"/>
      <c r="G9" s="924"/>
      <c r="H9" s="698"/>
      <c r="I9" s="698">
        <v>7</v>
      </c>
      <c r="J9" s="698"/>
      <c r="K9" s="698">
        <v>10</v>
      </c>
      <c r="L9" s="698"/>
      <c r="M9" s="698">
        <f>M10+M23</f>
        <v>53</v>
      </c>
      <c r="N9" s="258"/>
      <c r="O9" s="258"/>
      <c r="P9" s="613"/>
      <c r="Q9" s="113" t="s">
        <v>432</v>
      </c>
      <c r="R9" s="330"/>
      <c r="S9" s="330"/>
      <c r="T9" s="330"/>
      <c r="U9" s="330"/>
      <c r="V9" s="330"/>
      <c r="W9" s="330"/>
      <c r="X9" s="330"/>
      <c r="Y9" s="330"/>
    </row>
    <row r="10" spans="1:25" ht="21.75" thickBot="1">
      <c r="A10" s="95"/>
      <c r="B10" s="29"/>
      <c r="C10" s="29" t="s">
        <v>854</v>
      </c>
      <c r="D10" s="30" t="s">
        <v>1099</v>
      </c>
      <c r="E10" s="30" t="s">
        <v>1099</v>
      </c>
      <c r="F10" s="30" t="s">
        <v>1101</v>
      </c>
      <c r="G10" s="234" t="s">
        <v>1189</v>
      </c>
      <c r="H10" s="729"/>
      <c r="I10" s="729">
        <v>7</v>
      </c>
      <c r="J10" s="729"/>
      <c r="K10" s="729">
        <v>10</v>
      </c>
      <c r="L10" s="729"/>
      <c r="M10" s="729">
        <v>43</v>
      </c>
      <c r="N10" s="578"/>
      <c r="O10" s="578"/>
      <c r="P10" s="668"/>
      <c r="Q10" s="310" t="s">
        <v>431</v>
      </c>
      <c r="R10" s="324"/>
      <c r="S10" s="324"/>
      <c r="T10" s="324"/>
      <c r="U10" s="324"/>
      <c r="V10" s="324"/>
      <c r="W10" s="324"/>
      <c r="X10" s="324"/>
      <c r="Y10" s="324"/>
    </row>
    <row r="11" spans="1:26" s="222" customFormat="1" ht="21.75" thickBot="1">
      <c r="A11" s="120"/>
      <c r="B11" s="121"/>
      <c r="C11" s="121"/>
      <c r="D11" s="122" t="s">
        <v>854</v>
      </c>
      <c r="E11" s="122" t="s">
        <v>1099</v>
      </c>
      <c r="F11" s="122" t="s">
        <v>1099</v>
      </c>
      <c r="G11" s="495" t="s">
        <v>1190</v>
      </c>
      <c r="H11" s="688"/>
      <c r="I11" s="688">
        <v>7</v>
      </c>
      <c r="J11" s="688"/>
      <c r="K11" s="688">
        <v>10</v>
      </c>
      <c r="L11" s="688"/>
      <c r="M11" s="688">
        <v>43</v>
      </c>
      <c r="N11" s="266"/>
      <c r="O11" s="266"/>
      <c r="P11" s="669"/>
      <c r="Q11" s="311" t="s">
        <v>435</v>
      </c>
      <c r="R11" s="252"/>
      <c r="S11" s="252"/>
      <c r="T11" s="252"/>
      <c r="U11" s="252"/>
      <c r="V11" s="252"/>
      <c r="W11" s="252"/>
      <c r="X11" s="252"/>
      <c r="Y11" s="252"/>
      <c r="Z11" s="321"/>
    </row>
    <row r="12" spans="1:25" ht="21.75" thickBot="1">
      <c r="A12" s="91"/>
      <c r="B12" s="14"/>
      <c r="C12" s="14"/>
      <c r="D12" s="31" t="s">
        <v>854</v>
      </c>
      <c r="E12" s="31" t="s">
        <v>1099</v>
      </c>
      <c r="F12" s="31" t="s">
        <v>1099</v>
      </c>
      <c r="G12" s="191" t="s">
        <v>900</v>
      </c>
      <c r="H12" s="690"/>
      <c r="I12" s="690">
        <v>7</v>
      </c>
      <c r="J12" s="690"/>
      <c r="K12" s="690">
        <v>10</v>
      </c>
      <c r="L12" s="690"/>
      <c r="M12" s="690">
        <v>43</v>
      </c>
      <c r="N12" s="646"/>
      <c r="O12" s="646"/>
      <c r="P12" s="647"/>
      <c r="Q12" s="312" t="s">
        <v>439</v>
      </c>
      <c r="R12" s="249"/>
      <c r="S12" s="249"/>
      <c r="T12" s="249"/>
      <c r="U12" s="249"/>
      <c r="V12" s="249"/>
      <c r="W12" s="249"/>
      <c r="X12" s="249"/>
      <c r="Y12" s="249"/>
    </row>
    <row r="13" spans="1:25" ht="21.75" thickBot="1">
      <c r="A13" s="91"/>
      <c r="B13" s="14"/>
      <c r="C13" s="14"/>
      <c r="D13" s="31" t="s">
        <v>854</v>
      </c>
      <c r="E13" s="31" t="s">
        <v>1099</v>
      </c>
      <c r="F13" s="31" t="s">
        <v>1099</v>
      </c>
      <c r="G13" s="191" t="s">
        <v>901</v>
      </c>
      <c r="H13" s="690"/>
      <c r="I13" s="690" t="s">
        <v>497</v>
      </c>
      <c r="J13" s="690"/>
      <c r="K13" s="690" t="s">
        <v>497</v>
      </c>
      <c r="L13" s="690"/>
      <c r="M13" s="690" t="s">
        <v>497</v>
      </c>
      <c r="N13" s="646"/>
      <c r="O13" s="646"/>
      <c r="P13" s="647"/>
      <c r="Q13" s="312" t="s">
        <v>439</v>
      </c>
      <c r="R13" s="249"/>
      <c r="S13" s="249"/>
      <c r="T13" s="249"/>
      <c r="U13" s="249"/>
      <c r="V13" s="249"/>
      <c r="W13" s="249"/>
      <c r="X13" s="249"/>
      <c r="Y13" s="249"/>
    </row>
    <row r="14" spans="1:25" ht="21.75" thickBot="1">
      <c r="A14" s="91"/>
      <c r="B14" s="14"/>
      <c r="C14" s="14"/>
      <c r="D14" s="31" t="s">
        <v>854</v>
      </c>
      <c r="E14" s="31" t="s">
        <v>1099</v>
      </c>
      <c r="F14" s="31" t="s">
        <v>1099</v>
      </c>
      <c r="G14" s="191" t="s">
        <v>902</v>
      </c>
      <c r="H14" s="690"/>
      <c r="I14" s="690" t="s">
        <v>497</v>
      </c>
      <c r="J14" s="690"/>
      <c r="K14" s="690" t="s">
        <v>497</v>
      </c>
      <c r="L14" s="690"/>
      <c r="M14" s="690" t="s">
        <v>497</v>
      </c>
      <c r="N14" s="646"/>
      <c r="O14" s="646"/>
      <c r="P14" s="647"/>
      <c r="Q14" s="312" t="s">
        <v>439</v>
      </c>
      <c r="R14" s="249"/>
      <c r="S14" s="249"/>
      <c r="T14" s="249"/>
      <c r="U14" s="249"/>
      <c r="V14" s="249"/>
      <c r="W14" s="249"/>
      <c r="X14" s="249"/>
      <c r="Y14" s="249"/>
    </row>
    <row r="15" spans="1:26" s="222" customFormat="1" ht="21.75" thickBot="1">
      <c r="A15" s="120"/>
      <c r="B15" s="121"/>
      <c r="C15" s="121"/>
      <c r="D15" s="122" t="s">
        <v>854</v>
      </c>
      <c r="E15" s="122" t="s">
        <v>1099</v>
      </c>
      <c r="F15" s="122" t="s">
        <v>1099</v>
      </c>
      <c r="G15" s="495" t="s">
        <v>1191</v>
      </c>
      <c r="H15" s="688"/>
      <c r="I15" s="688" t="s">
        <v>497</v>
      </c>
      <c r="J15" s="688"/>
      <c r="K15" s="688" t="s">
        <v>497</v>
      </c>
      <c r="L15" s="688"/>
      <c r="M15" s="688" t="s">
        <v>497</v>
      </c>
      <c r="N15" s="266"/>
      <c r="O15" s="266"/>
      <c r="P15" s="669"/>
      <c r="Q15" s="241" t="s">
        <v>435</v>
      </c>
      <c r="R15" s="252"/>
      <c r="S15" s="252"/>
      <c r="T15" s="252"/>
      <c r="U15" s="252"/>
      <c r="V15" s="252"/>
      <c r="W15" s="252"/>
      <c r="X15" s="252"/>
      <c r="Y15" s="252"/>
      <c r="Z15" s="321"/>
    </row>
    <row r="16" spans="1:25" ht="21.75" thickBot="1">
      <c r="A16" s="91"/>
      <c r="B16" s="14"/>
      <c r="C16" s="14"/>
      <c r="D16" s="31" t="s">
        <v>854</v>
      </c>
      <c r="E16" s="31" t="s">
        <v>1099</v>
      </c>
      <c r="F16" s="31" t="s">
        <v>1099</v>
      </c>
      <c r="G16" s="191" t="s">
        <v>903</v>
      </c>
      <c r="H16" s="690"/>
      <c r="I16" s="690" t="s">
        <v>497</v>
      </c>
      <c r="J16" s="690"/>
      <c r="K16" s="690" t="s">
        <v>497</v>
      </c>
      <c r="L16" s="690"/>
      <c r="M16" s="690" t="s">
        <v>497</v>
      </c>
      <c r="N16" s="646"/>
      <c r="O16" s="646"/>
      <c r="P16" s="647"/>
      <c r="Q16" s="312" t="s">
        <v>439</v>
      </c>
      <c r="R16" s="249"/>
      <c r="S16" s="249"/>
      <c r="T16" s="249"/>
      <c r="U16" s="249"/>
      <c r="V16" s="249"/>
      <c r="W16" s="249"/>
      <c r="X16" s="249"/>
      <c r="Y16" s="249"/>
    </row>
    <row r="17" spans="1:25" ht="21.75" thickBot="1">
      <c r="A17" s="91"/>
      <c r="B17" s="14"/>
      <c r="C17" s="14"/>
      <c r="D17" s="31" t="s">
        <v>854</v>
      </c>
      <c r="E17" s="31" t="s">
        <v>1099</v>
      </c>
      <c r="F17" s="31" t="s">
        <v>1099</v>
      </c>
      <c r="G17" s="191" t="s">
        <v>904</v>
      </c>
      <c r="H17" s="690"/>
      <c r="I17" s="690" t="s">
        <v>497</v>
      </c>
      <c r="J17" s="690"/>
      <c r="K17" s="690" t="s">
        <v>497</v>
      </c>
      <c r="L17" s="690"/>
      <c r="M17" s="690" t="s">
        <v>497</v>
      </c>
      <c r="N17" s="646"/>
      <c r="O17" s="646"/>
      <c r="P17" s="647"/>
      <c r="Q17" s="312" t="s">
        <v>439</v>
      </c>
      <c r="R17" s="249"/>
      <c r="S17" s="249"/>
      <c r="T17" s="249"/>
      <c r="U17" s="249"/>
      <c r="V17" s="249"/>
      <c r="W17" s="249"/>
      <c r="X17" s="249"/>
      <c r="Y17" s="249"/>
    </row>
    <row r="18" spans="1:25" ht="21.75" thickBot="1">
      <c r="A18" s="91"/>
      <c r="B18" s="14"/>
      <c r="C18" s="14"/>
      <c r="D18" s="31" t="s">
        <v>854</v>
      </c>
      <c r="E18" s="31" t="s">
        <v>1099</v>
      </c>
      <c r="F18" s="31" t="s">
        <v>1099</v>
      </c>
      <c r="G18" s="191" t="s">
        <v>905</v>
      </c>
      <c r="H18" s="690"/>
      <c r="I18" s="690" t="s">
        <v>497</v>
      </c>
      <c r="J18" s="690"/>
      <c r="K18" s="690" t="s">
        <v>497</v>
      </c>
      <c r="L18" s="690"/>
      <c r="M18" s="690" t="s">
        <v>497</v>
      </c>
      <c r="N18" s="646"/>
      <c r="O18" s="646"/>
      <c r="P18" s="647"/>
      <c r="Q18" s="312" t="s">
        <v>439</v>
      </c>
      <c r="R18" s="249"/>
      <c r="S18" s="249"/>
      <c r="T18" s="249"/>
      <c r="U18" s="249"/>
      <c r="V18" s="249"/>
      <c r="W18" s="249"/>
      <c r="X18" s="249"/>
      <c r="Y18" s="249"/>
    </row>
    <row r="19" spans="1:26" s="222" customFormat="1" ht="21.75" thickBot="1">
      <c r="A19" s="120"/>
      <c r="B19" s="121"/>
      <c r="C19" s="121"/>
      <c r="D19" s="122" t="s">
        <v>854</v>
      </c>
      <c r="E19" s="122" t="s">
        <v>1099</v>
      </c>
      <c r="F19" s="122" t="s">
        <v>1099</v>
      </c>
      <c r="G19" s="495" t="s">
        <v>135</v>
      </c>
      <c r="H19" s="688"/>
      <c r="I19" s="688" t="s">
        <v>497</v>
      </c>
      <c r="J19" s="688"/>
      <c r="K19" s="688" t="s">
        <v>497</v>
      </c>
      <c r="L19" s="688"/>
      <c r="M19" s="688" t="s">
        <v>497</v>
      </c>
      <c r="N19" s="266"/>
      <c r="O19" s="266"/>
      <c r="P19" s="669"/>
      <c r="Q19" s="241" t="s">
        <v>435</v>
      </c>
      <c r="R19" s="252"/>
      <c r="S19" s="252"/>
      <c r="T19" s="252"/>
      <c r="U19" s="252"/>
      <c r="V19" s="252"/>
      <c r="W19" s="252"/>
      <c r="X19" s="252"/>
      <c r="Y19" s="252"/>
      <c r="Z19" s="321"/>
    </row>
    <row r="20" spans="1:25" ht="21.75" thickBot="1">
      <c r="A20" s="91"/>
      <c r="B20" s="14"/>
      <c r="C20" s="14"/>
      <c r="D20" s="31" t="s">
        <v>854</v>
      </c>
      <c r="E20" s="31" t="s">
        <v>1099</v>
      </c>
      <c r="F20" s="31" t="s">
        <v>1099</v>
      </c>
      <c r="G20" s="191" t="s">
        <v>136</v>
      </c>
      <c r="H20" s="690"/>
      <c r="I20" s="690" t="s">
        <v>497</v>
      </c>
      <c r="J20" s="690"/>
      <c r="K20" s="690" t="s">
        <v>497</v>
      </c>
      <c r="L20" s="690"/>
      <c r="M20" s="690" t="s">
        <v>497</v>
      </c>
      <c r="N20" s="646"/>
      <c r="O20" s="646"/>
      <c r="P20" s="647"/>
      <c r="Q20" s="312" t="s">
        <v>439</v>
      </c>
      <c r="R20" s="249"/>
      <c r="S20" s="249"/>
      <c r="T20" s="249"/>
      <c r="U20" s="249"/>
      <c r="V20" s="249"/>
      <c r="W20" s="249"/>
      <c r="X20" s="249"/>
      <c r="Y20" s="249"/>
    </row>
    <row r="21" spans="1:25" ht="21.75" thickBot="1">
      <c r="A21" s="91"/>
      <c r="B21" s="14"/>
      <c r="C21" s="14"/>
      <c r="D21" s="31" t="s">
        <v>854</v>
      </c>
      <c r="E21" s="31" t="s">
        <v>1099</v>
      </c>
      <c r="F21" s="31" t="s">
        <v>1099</v>
      </c>
      <c r="G21" s="191" t="s">
        <v>137</v>
      </c>
      <c r="H21" s="690"/>
      <c r="I21" s="690" t="s">
        <v>497</v>
      </c>
      <c r="J21" s="690"/>
      <c r="K21" s="690" t="s">
        <v>497</v>
      </c>
      <c r="L21" s="690"/>
      <c r="M21" s="690" t="s">
        <v>497</v>
      </c>
      <c r="N21" s="646"/>
      <c r="O21" s="646"/>
      <c r="P21" s="647"/>
      <c r="Q21" s="312" t="s">
        <v>439</v>
      </c>
      <c r="R21" s="249"/>
      <c r="S21" s="249"/>
      <c r="T21" s="249"/>
      <c r="U21" s="249"/>
      <c r="V21" s="249"/>
      <c r="W21" s="249"/>
      <c r="X21" s="249"/>
      <c r="Y21" s="249"/>
    </row>
    <row r="22" spans="1:25" ht="21.75" thickBot="1">
      <c r="A22" s="91"/>
      <c r="B22" s="14"/>
      <c r="C22" s="14"/>
      <c r="D22" s="31" t="s">
        <v>854</v>
      </c>
      <c r="E22" s="31" t="s">
        <v>1099</v>
      </c>
      <c r="F22" s="31" t="s">
        <v>1099</v>
      </c>
      <c r="G22" s="191" t="s">
        <v>138</v>
      </c>
      <c r="H22" s="690"/>
      <c r="I22" s="690" t="s">
        <v>497</v>
      </c>
      <c r="J22" s="690"/>
      <c r="K22" s="690" t="s">
        <v>497</v>
      </c>
      <c r="L22" s="690"/>
      <c r="M22" s="690" t="s">
        <v>497</v>
      </c>
      <c r="N22" s="646"/>
      <c r="O22" s="646"/>
      <c r="P22" s="647"/>
      <c r="Q22" s="312" t="s">
        <v>439</v>
      </c>
      <c r="R22" s="249"/>
      <c r="S22" s="249"/>
      <c r="T22" s="249"/>
      <c r="U22" s="249"/>
      <c r="V22" s="249"/>
      <c r="W22" s="249"/>
      <c r="X22" s="249"/>
      <c r="Y22" s="249"/>
    </row>
    <row r="23" spans="1:25" ht="21.75" thickBot="1">
      <c r="A23" s="95"/>
      <c r="B23" s="29"/>
      <c r="C23" s="29" t="s">
        <v>854</v>
      </c>
      <c r="D23" s="30" t="s">
        <v>1099</v>
      </c>
      <c r="E23" s="30" t="s">
        <v>1099</v>
      </c>
      <c r="F23" s="30" t="s">
        <v>1104</v>
      </c>
      <c r="G23" s="234" t="s">
        <v>1192</v>
      </c>
      <c r="H23" s="729"/>
      <c r="I23" s="729" t="s">
        <v>497</v>
      </c>
      <c r="J23" s="729"/>
      <c r="K23" s="729" t="s">
        <v>497</v>
      </c>
      <c r="L23" s="729"/>
      <c r="M23" s="729">
        <f>M24+M28+M32+M36</f>
        <v>10</v>
      </c>
      <c r="N23" s="578"/>
      <c r="O23" s="578"/>
      <c r="P23" s="668"/>
      <c r="Q23" s="310" t="s">
        <v>431</v>
      </c>
      <c r="R23" s="324"/>
      <c r="S23" s="324"/>
      <c r="T23" s="324"/>
      <c r="U23" s="324"/>
      <c r="V23" s="324"/>
      <c r="W23" s="324"/>
      <c r="X23" s="324"/>
      <c r="Y23" s="324"/>
    </row>
    <row r="24" spans="1:26" s="222" customFormat="1" ht="21.75" thickBot="1">
      <c r="A24" s="120"/>
      <c r="B24" s="121"/>
      <c r="C24" s="121"/>
      <c r="D24" s="122" t="s">
        <v>854</v>
      </c>
      <c r="E24" s="122" t="s">
        <v>1099</v>
      </c>
      <c r="F24" s="122" t="s">
        <v>1099</v>
      </c>
      <c r="G24" s="495" t="s">
        <v>885</v>
      </c>
      <c r="H24" s="688"/>
      <c r="I24" s="688" t="s">
        <v>497</v>
      </c>
      <c r="J24" s="688"/>
      <c r="K24" s="688" t="s">
        <v>497</v>
      </c>
      <c r="L24" s="688"/>
      <c r="M24" s="688"/>
      <c r="N24" s="266"/>
      <c r="O24" s="266"/>
      <c r="P24" s="669"/>
      <c r="Q24" s="241" t="s">
        <v>435</v>
      </c>
      <c r="R24" s="252"/>
      <c r="S24" s="252"/>
      <c r="T24" s="252"/>
      <c r="U24" s="252"/>
      <c r="V24" s="252"/>
      <c r="W24" s="252"/>
      <c r="X24" s="252"/>
      <c r="Y24" s="252"/>
      <c r="Z24" s="321"/>
    </row>
    <row r="25" spans="1:25" ht="21.75" thickBot="1">
      <c r="A25" s="91"/>
      <c r="B25" s="14"/>
      <c r="C25" s="14"/>
      <c r="D25" s="31" t="s">
        <v>854</v>
      </c>
      <c r="E25" s="31" t="s">
        <v>1099</v>
      </c>
      <c r="F25" s="31" t="s">
        <v>1099</v>
      </c>
      <c r="G25" s="191" t="s">
        <v>886</v>
      </c>
      <c r="H25" s="690"/>
      <c r="I25" s="690" t="s">
        <v>497</v>
      </c>
      <c r="J25" s="690"/>
      <c r="K25" s="690" t="s">
        <v>497</v>
      </c>
      <c r="L25" s="690"/>
      <c r="M25" s="690" t="s">
        <v>497</v>
      </c>
      <c r="N25" s="646"/>
      <c r="O25" s="646"/>
      <c r="P25" s="647"/>
      <c r="Q25" s="312" t="s">
        <v>439</v>
      </c>
      <c r="R25" s="249"/>
      <c r="S25" s="249"/>
      <c r="T25" s="249"/>
      <c r="U25" s="249"/>
      <c r="V25" s="249"/>
      <c r="W25" s="249"/>
      <c r="X25" s="249"/>
      <c r="Y25" s="249"/>
    </row>
    <row r="26" spans="1:25" ht="21.75" thickBot="1">
      <c r="A26" s="91"/>
      <c r="B26" s="14"/>
      <c r="C26" s="14"/>
      <c r="D26" s="31" t="s">
        <v>854</v>
      </c>
      <c r="E26" s="31" t="s">
        <v>1099</v>
      </c>
      <c r="F26" s="31" t="s">
        <v>1099</v>
      </c>
      <c r="G26" s="191" t="s">
        <v>887</v>
      </c>
      <c r="H26" s="690"/>
      <c r="I26" s="690" t="s">
        <v>497</v>
      </c>
      <c r="J26" s="690"/>
      <c r="K26" s="690" t="s">
        <v>497</v>
      </c>
      <c r="L26" s="690"/>
      <c r="M26" s="690" t="s">
        <v>497</v>
      </c>
      <c r="N26" s="646"/>
      <c r="O26" s="646"/>
      <c r="P26" s="647"/>
      <c r="Q26" s="312" t="s">
        <v>439</v>
      </c>
      <c r="R26" s="249"/>
      <c r="S26" s="249"/>
      <c r="T26" s="249"/>
      <c r="U26" s="249"/>
      <c r="V26" s="249"/>
      <c r="W26" s="249"/>
      <c r="X26" s="249"/>
      <c r="Y26" s="249"/>
    </row>
    <row r="27" spans="1:25" ht="21.75" thickBot="1">
      <c r="A27" s="91"/>
      <c r="B27" s="14"/>
      <c r="C27" s="14"/>
      <c r="D27" s="31" t="s">
        <v>854</v>
      </c>
      <c r="E27" s="31" t="s">
        <v>1099</v>
      </c>
      <c r="F27" s="31" t="s">
        <v>1099</v>
      </c>
      <c r="G27" s="191" t="s">
        <v>140</v>
      </c>
      <c r="H27" s="690"/>
      <c r="I27" s="690" t="s">
        <v>497</v>
      </c>
      <c r="J27" s="690"/>
      <c r="K27" s="690" t="s">
        <v>497</v>
      </c>
      <c r="L27" s="690"/>
      <c r="M27" s="690" t="s">
        <v>497</v>
      </c>
      <c r="N27" s="646"/>
      <c r="O27" s="646"/>
      <c r="P27" s="647"/>
      <c r="Q27" s="312" t="s">
        <v>439</v>
      </c>
      <c r="R27" s="249"/>
      <c r="S27" s="249"/>
      <c r="T27" s="249"/>
      <c r="U27" s="249"/>
      <c r="V27" s="249"/>
      <c r="W27" s="249"/>
      <c r="X27" s="249"/>
      <c r="Y27" s="249"/>
    </row>
    <row r="28" spans="1:26" s="222" customFormat="1" ht="21.75" thickBot="1">
      <c r="A28" s="120"/>
      <c r="B28" s="121"/>
      <c r="C28" s="121"/>
      <c r="D28" s="122" t="s">
        <v>854</v>
      </c>
      <c r="E28" s="122" t="s">
        <v>1099</v>
      </c>
      <c r="F28" s="122" t="s">
        <v>1099</v>
      </c>
      <c r="G28" s="495" t="s">
        <v>888</v>
      </c>
      <c r="H28" s="688"/>
      <c r="I28" s="688" t="s">
        <v>497</v>
      </c>
      <c r="J28" s="688"/>
      <c r="K28" s="688" t="s">
        <v>497</v>
      </c>
      <c r="L28" s="688"/>
      <c r="M28" s="688">
        <v>4</v>
      </c>
      <c r="N28" s="266"/>
      <c r="O28" s="266"/>
      <c r="P28" s="669"/>
      <c r="Q28" s="241" t="s">
        <v>435</v>
      </c>
      <c r="R28" s="252"/>
      <c r="S28" s="252"/>
      <c r="T28" s="252"/>
      <c r="U28" s="252"/>
      <c r="V28" s="252"/>
      <c r="W28" s="252"/>
      <c r="X28" s="252"/>
      <c r="Y28" s="252"/>
      <c r="Z28" s="321"/>
    </row>
    <row r="29" spans="1:25" ht="21.75" thickBot="1">
      <c r="A29" s="91"/>
      <c r="B29" s="14"/>
      <c r="C29" s="14"/>
      <c r="D29" s="31" t="s">
        <v>854</v>
      </c>
      <c r="E29" s="31" t="s">
        <v>1099</v>
      </c>
      <c r="F29" s="31" t="s">
        <v>1099</v>
      </c>
      <c r="G29" s="191" t="s">
        <v>889</v>
      </c>
      <c r="H29" s="690"/>
      <c r="I29" s="690" t="s">
        <v>497</v>
      </c>
      <c r="J29" s="690"/>
      <c r="K29" s="690" t="s">
        <v>497</v>
      </c>
      <c r="L29" s="690"/>
      <c r="M29" s="690">
        <v>4</v>
      </c>
      <c r="N29" s="646"/>
      <c r="O29" s="646"/>
      <c r="P29" s="647"/>
      <c r="Q29" s="312" t="s">
        <v>439</v>
      </c>
      <c r="R29" s="249"/>
      <c r="S29" s="249"/>
      <c r="T29" s="249"/>
      <c r="U29" s="249"/>
      <c r="V29" s="249"/>
      <c r="W29" s="249"/>
      <c r="X29" s="249"/>
      <c r="Y29" s="249"/>
    </row>
    <row r="30" spans="1:25" ht="21.75" thickBot="1">
      <c r="A30" s="91"/>
      <c r="B30" s="14"/>
      <c r="C30" s="14"/>
      <c r="D30" s="31" t="s">
        <v>854</v>
      </c>
      <c r="E30" s="31" t="s">
        <v>1099</v>
      </c>
      <c r="F30" s="31" t="s">
        <v>1099</v>
      </c>
      <c r="G30" s="191" t="s">
        <v>890</v>
      </c>
      <c r="H30" s="690"/>
      <c r="I30" s="690" t="s">
        <v>497</v>
      </c>
      <c r="J30" s="690"/>
      <c r="K30" s="690" t="s">
        <v>497</v>
      </c>
      <c r="L30" s="690"/>
      <c r="M30" s="690" t="s">
        <v>497</v>
      </c>
      <c r="N30" s="646"/>
      <c r="O30" s="646"/>
      <c r="P30" s="647"/>
      <c r="Q30" s="312" t="s">
        <v>439</v>
      </c>
      <c r="R30" s="249"/>
      <c r="S30" s="249"/>
      <c r="T30" s="249"/>
      <c r="U30" s="249"/>
      <c r="V30" s="249"/>
      <c r="W30" s="249"/>
      <c r="X30" s="249"/>
      <c r="Y30" s="249"/>
    </row>
    <row r="31" spans="1:25" ht="21.75" thickBot="1">
      <c r="A31" s="91"/>
      <c r="B31" s="14"/>
      <c r="C31" s="14"/>
      <c r="D31" s="31" t="s">
        <v>854</v>
      </c>
      <c r="E31" s="31" t="s">
        <v>1099</v>
      </c>
      <c r="F31" s="31" t="s">
        <v>1099</v>
      </c>
      <c r="G31" s="191" t="s">
        <v>141</v>
      </c>
      <c r="H31" s="690"/>
      <c r="I31" s="690" t="s">
        <v>497</v>
      </c>
      <c r="J31" s="690"/>
      <c r="K31" s="690" t="s">
        <v>497</v>
      </c>
      <c r="L31" s="690"/>
      <c r="M31" s="690" t="s">
        <v>497</v>
      </c>
      <c r="N31" s="646"/>
      <c r="O31" s="646"/>
      <c r="P31" s="647"/>
      <c r="Q31" s="312" t="s">
        <v>439</v>
      </c>
      <c r="R31" s="249"/>
      <c r="S31" s="249"/>
      <c r="T31" s="249"/>
      <c r="U31" s="249"/>
      <c r="V31" s="249"/>
      <c r="W31" s="249"/>
      <c r="X31" s="249"/>
      <c r="Y31" s="249"/>
    </row>
    <row r="32" spans="1:26" s="222" customFormat="1" ht="21.75" thickBot="1">
      <c r="A32" s="120"/>
      <c r="B32" s="121"/>
      <c r="C32" s="121"/>
      <c r="D32" s="122" t="s">
        <v>854</v>
      </c>
      <c r="E32" s="122" t="s">
        <v>1099</v>
      </c>
      <c r="F32" s="122" t="s">
        <v>1099</v>
      </c>
      <c r="G32" s="495" t="s">
        <v>891</v>
      </c>
      <c r="H32" s="688"/>
      <c r="I32" s="688" t="s">
        <v>497</v>
      </c>
      <c r="J32" s="688"/>
      <c r="K32" s="688" t="s">
        <v>497</v>
      </c>
      <c r="L32" s="688"/>
      <c r="M32" s="688">
        <v>4</v>
      </c>
      <c r="N32" s="266"/>
      <c r="O32" s="266"/>
      <c r="P32" s="669"/>
      <c r="Q32" s="241" t="s">
        <v>435</v>
      </c>
      <c r="R32" s="252"/>
      <c r="S32" s="252"/>
      <c r="T32" s="252"/>
      <c r="U32" s="252"/>
      <c r="V32" s="252"/>
      <c r="W32" s="252"/>
      <c r="X32" s="252"/>
      <c r="Y32" s="252"/>
      <c r="Z32" s="321"/>
    </row>
    <row r="33" spans="1:25" ht="21.75" thickBot="1">
      <c r="A33" s="91"/>
      <c r="B33" s="14"/>
      <c r="C33" s="14"/>
      <c r="D33" s="31" t="s">
        <v>854</v>
      </c>
      <c r="E33" s="31" t="s">
        <v>1099</v>
      </c>
      <c r="F33" s="31" t="s">
        <v>1099</v>
      </c>
      <c r="G33" s="191" t="s">
        <v>892</v>
      </c>
      <c r="H33" s="690"/>
      <c r="I33" s="690" t="s">
        <v>497</v>
      </c>
      <c r="J33" s="690"/>
      <c r="K33" s="690" t="s">
        <v>497</v>
      </c>
      <c r="L33" s="690"/>
      <c r="M33" s="690">
        <v>4</v>
      </c>
      <c r="N33" s="646"/>
      <c r="O33" s="646"/>
      <c r="P33" s="647"/>
      <c r="Q33" s="312" t="s">
        <v>439</v>
      </c>
      <c r="R33" s="249"/>
      <c r="S33" s="249"/>
      <c r="T33" s="249"/>
      <c r="U33" s="249"/>
      <c r="V33" s="249"/>
      <c r="W33" s="249"/>
      <c r="X33" s="249"/>
      <c r="Y33" s="249"/>
    </row>
    <row r="34" spans="1:25" ht="21.75" thickBot="1">
      <c r="A34" s="91"/>
      <c r="B34" s="14"/>
      <c r="C34" s="14"/>
      <c r="D34" s="31" t="s">
        <v>854</v>
      </c>
      <c r="E34" s="31" t="s">
        <v>1099</v>
      </c>
      <c r="F34" s="31" t="s">
        <v>1099</v>
      </c>
      <c r="G34" s="191" t="s">
        <v>893</v>
      </c>
      <c r="H34" s="690"/>
      <c r="I34" s="690" t="s">
        <v>497</v>
      </c>
      <c r="J34" s="690"/>
      <c r="K34" s="690" t="s">
        <v>497</v>
      </c>
      <c r="L34" s="690"/>
      <c r="M34" s="690" t="s">
        <v>497</v>
      </c>
      <c r="N34" s="646"/>
      <c r="O34" s="646"/>
      <c r="P34" s="647"/>
      <c r="Q34" s="312" t="s">
        <v>439</v>
      </c>
      <c r="R34" s="249"/>
      <c r="S34" s="249"/>
      <c r="T34" s="249"/>
      <c r="U34" s="249"/>
      <c r="V34" s="249"/>
      <c r="W34" s="249"/>
      <c r="X34" s="249"/>
      <c r="Y34" s="249"/>
    </row>
    <row r="35" spans="1:25" ht="21.75" thickBot="1">
      <c r="A35" s="91"/>
      <c r="B35" s="14"/>
      <c r="C35" s="14"/>
      <c r="D35" s="31" t="s">
        <v>854</v>
      </c>
      <c r="E35" s="31" t="s">
        <v>1099</v>
      </c>
      <c r="F35" s="31" t="s">
        <v>1099</v>
      </c>
      <c r="G35" s="191" t="s">
        <v>142</v>
      </c>
      <c r="H35" s="690"/>
      <c r="I35" s="690" t="s">
        <v>497</v>
      </c>
      <c r="J35" s="690"/>
      <c r="K35" s="690" t="s">
        <v>497</v>
      </c>
      <c r="L35" s="690"/>
      <c r="M35" s="690" t="s">
        <v>497</v>
      </c>
      <c r="N35" s="646"/>
      <c r="O35" s="646"/>
      <c r="P35" s="647"/>
      <c r="Q35" s="312" t="s">
        <v>439</v>
      </c>
      <c r="R35" s="249"/>
      <c r="S35" s="249"/>
      <c r="T35" s="249"/>
      <c r="U35" s="249"/>
      <c r="V35" s="249"/>
      <c r="W35" s="249"/>
      <c r="X35" s="249"/>
      <c r="Y35" s="249"/>
    </row>
    <row r="36" spans="1:26" s="222" customFormat="1" ht="21.75" thickBot="1">
      <c r="A36" s="120"/>
      <c r="B36" s="121"/>
      <c r="C36" s="121"/>
      <c r="D36" s="122" t="s">
        <v>854</v>
      </c>
      <c r="E36" s="122" t="s">
        <v>1099</v>
      </c>
      <c r="F36" s="122" t="s">
        <v>1099</v>
      </c>
      <c r="G36" s="495" t="s">
        <v>894</v>
      </c>
      <c r="H36" s="688"/>
      <c r="I36" s="688" t="s">
        <v>497</v>
      </c>
      <c r="J36" s="688"/>
      <c r="K36" s="688" t="s">
        <v>497</v>
      </c>
      <c r="L36" s="688"/>
      <c r="M36" s="688">
        <v>2</v>
      </c>
      <c r="N36" s="266"/>
      <c r="O36" s="266"/>
      <c r="P36" s="669"/>
      <c r="Q36" s="241" t="s">
        <v>435</v>
      </c>
      <c r="R36" s="252"/>
      <c r="S36" s="252"/>
      <c r="T36" s="252"/>
      <c r="U36" s="252"/>
      <c r="V36" s="252"/>
      <c r="W36" s="252"/>
      <c r="X36" s="252"/>
      <c r="Y36" s="252"/>
      <c r="Z36" s="321"/>
    </row>
    <row r="37" spans="1:25" ht="21.75" thickBot="1">
      <c r="A37" s="91"/>
      <c r="B37" s="14"/>
      <c r="C37" s="14"/>
      <c r="D37" s="31" t="s">
        <v>854</v>
      </c>
      <c r="E37" s="31" t="s">
        <v>1099</v>
      </c>
      <c r="F37" s="31" t="s">
        <v>1099</v>
      </c>
      <c r="G37" s="191" t="s">
        <v>895</v>
      </c>
      <c r="H37" s="690"/>
      <c r="I37" s="690" t="s">
        <v>497</v>
      </c>
      <c r="J37" s="690"/>
      <c r="K37" s="690" t="s">
        <v>497</v>
      </c>
      <c r="L37" s="690"/>
      <c r="M37" s="690">
        <v>2</v>
      </c>
      <c r="N37" s="646"/>
      <c r="O37" s="646"/>
      <c r="P37" s="647"/>
      <c r="Q37" s="312" t="s">
        <v>439</v>
      </c>
      <c r="R37" s="249"/>
      <c r="S37" s="249"/>
      <c r="T37" s="249"/>
      <c r="U37" s="249"/>
      <c r="V37" s="249"/>
      <c r="W37" s="249"/>
      <c r="X37" s="249"/>
      <c r="Y37" s="249"/>
    </row>
    <row r="38" spans="1:25" ht="21.75" thickBot="1">
      <c r="A38" s="91"/>
      <c r="B38" s="14"/>
      <c r="C38" s="14"/>
      <c r="D38" s="31" t="s">
        <v>854</v>
      </c>
      <c r="E38" s="31" t="s">
        <v>1099</v>
      </c>
      <c r="F38" s="31" t="s">
        <v>1099</v>
      </c>
      <c r="G38" s="191" t="s">
        <v>896</v>
      </c>
      <c r="H38" s="690"/>
      <c r="I38" s="690" t="s">
        <v>497</v>
      </c>
      <c r="J38" s="690"/>
      <c r="K38" s="690" t="s">
        <v>497</v>
      </c>
      <c r="L38" s="690"/>
      <c r="M38" s="690" t="s">
        <v>497</v>
      </c>
      <c r="N38" s="646"/>
      <c r="O38" s="646"/>
      <c r="P38" s="647"/>
      <c r="Q38" s="312" t="s">
        <v>439</v>
      </c>
      <c r="R38" s="249"/>
      <c r="S38" s="249"/>
      <c r="T38" s="249"/>
      <c r="U38" s="249"/>
      <c r="V38" s="249"/>
      <c r="W38" s="249"/>
      <c r="X38" s="249"/>
      <c r="Y38" s="249"/>
    </row>
    <row r="39" spans="1:25" ht="21.75" thickBot="1">
      <c r="A39" s="91"/>
      <c r="B39" s="14"/>
      <c r="C39" s="14"/>
      <c r="D39" s="31" t="s">
        <v>854</v>
      </c>
      <c r="E39" s="31" t="s">
        <v>1099</v>
      </c>
      <c r="F39" s="31" t="s">
        <v>1099</v>
      </c>
      <c r="G39" s="191" t="s">
        <v>143</v>
      </c>
      <c r="H39" s="690"/>
      <c r="I39" s="690" t="s">
        <v>497</v>
      </c>
      <c r="J39" s="690"/>
      <c r="K39" s="690" t="s">
        <v>497</v>
      </c>
      <c r="L39" s="690"/>
      <c r="M39" s="690" t="s">
        <v>497</v>
      </c>
      <c r="N39" s="646"/>
      <c r="O39" s="646"/>
      <c r="P39" s="647"/>
      <c r="Q39" s="312" t="s">
        <v>439</v>
      </c>
      <c r="R39" s="249"/>
      <c r="S39" s="249"/>
      <c r="T39" s="249"/>
      <c r="U39" s="249"/>
      <c r="V39" s="249"/>
      <c r="W39" s="249"/>
      <c r="X39" s="249"/>
      <c r="Y39" s="249"/>
    </row>
    <row r="40" spans="1:26" s="222" customFormat="1" ht="21.75" thickBot="1">
      <c r="A40" s="120"/>
      <c r="B40" s="121"/>
      <c r="C40" s="121"/>
      <c r="D40" s="122" t="s">
        <v>854</v>
      </c>
      <c r="E40" s="122" t="s">
        <v>1099</v>
      </c>
      <c r="F40" s="122" t="s">
        <v>1099</v>
      </c>
      <c r="G40" s="495" t="s">
        <v>897</v>
      </c>
      <c r="H40" s="688"/>
      <c r="I40" s="688" t="s">
        <v>497</v>
      </c>
      <c r="J40" s="688"/>
      <c r="K40" s="688" t="s">
        <v>497</v>
      </c>
      <c r="L40" s="688"/>
      <c r="M40" s="688" t="s">
        <v>497</v>
      </c>
      <c r="N40" s="266"/>
      <c r="O40" s="266"/>
      <c r="P40" s="669"/>
      <c r="Q40" s="241" t="s">
        <v>435</v>
      </c>
      <c r="R40" s="252"/>
      <c r="S40" s="252"/>
      <c r="T40" s="252"/>
      <c r="U40" s="252"/>
      <c r="V40" s="252"/>
      <c r="W40" s="252"/>
      <c r="X40" s="252"/>
      <c r="Y40" s="252"/>
      <c r="Z40" s="321"/>
    </row>
    <row r="41" spans="1:25" ht="21.75" thickBot="1">
      <c r="A41" s="91"/>
      <c r="B41" s="14"/>
      <c r="C41" s="14"/>
      <c r="D41" s="31" t="s">
        <v>854</v>
      </c>
      <c r="E41" s="31" t="s">
        <v>1099</v>
      </c>
      <c r="F41" s="31" t="s">
        <v>1099</v>
      </c>
      <c r="G41" s="191" t="s">
        <v>898</v>
      </c>
      <c r="H41" s="690"/>
      <c r="I41" s="690" t="s">
        <v>497</v>
      </c>
      <c r="J41" s="690"/>
      <c r="K41" s="690" t="s">
        <v>497</v>
      </c>
      <c r="L41" s="690"/>
      <c r="M41" s="690" t="s">
        <v>497</v>
      </c>
      <c r="N41" s="646"/>
      <c r="O41" s="646"/>
      <c r="P41" s="647"/>
      <c r="Q41" s="312" t="s">
        <v>439</v>
      </c>
      <c r="R41" s="249"/>
      <c r="S41" s="249"/>
      <c r="T41" s="249"/>
      <c r="U41" s="249"/>
      <c r="V41" s="249"/>
      <c r="W41" s="249"/>
      <c r="X41" s="249"/>
      <c r="Y41" s="249"/>
    </row>
    <row r="42" spans="1:25" ht="21.75" thickBot="1">
      <c r="A42" s="91"/>
      <c r="B42" s="14"/>
      <c r="C42" s="14"/>
      <c r="D42" s="31" t="s">
        <v>854</v>
      </c>
      <c r="E42" s="31" t="s">
        <v>1099</v>
      </c>
      <c r="F42" s="31" t="s">
        <v>1099</v>
      </c>
      <c r="G42" s="191" t="s">
        <v>899</v>
      </c>
      <c r="H42" s="690"/>
      <c r="I42" s="690" t="s">
        <v>497</v>
      </c>
      <c r="J42" s="690"/>
      <c r="K42" s="690" t="s">
        <v>497</v>
      </c>
      <c r="L42" s="690"/>
      <c r="M42" s="690" t="s">
        <v>497</v>
      </c>
      <c r="N42" s="646"/>
      <c r="O42" s="646"/>
      <c r="P42" s="647"/>
      <c r="Q42" s="312" t="s">
        <v>439</v>
      </c>
      <c r="R42" s="249"/>
      <c r="S42" s="249"/>
      <c r="T42" s="249"/>
      <c r="U42" s="249"/>
      <c r="V42" s="249"/>
      <c r="W42" s="249"/>
      <c r="X42" s="249"/>
      <c r="Y42" s="249"/>
    </row>
    <row r="43" spans="1:25" ht="21.75" thickBot="1">
      <c r="A43" s="91"/>
      <c r="B43" s="14"/>
      <c r="C43" s="14"/>
      <c r="D43" s="31" t="s">
        <v>854</v>
      </c>
      <c r="E43" s="31" t="s">
        <v>1099</v>
      </c>
      <c r="F43" s="31" t="s">
        <v>1099</v>
      </c>
      <c r="G43" s="191" t="s">
        <v>139</v>
      </c>
      <c r="H43" s="690"/>
      <c r="I43" s="690" t="s">
        <v>497</v>
      </c>
      <c r="J43" s="690"/>
      <c r="K43" s="690" t="s">
        <v>497</v>
      </c>
      <c r="L43" s="690"/>
      <c r="M43" s="690" t="s">
        <v>497</v>
      </c>
      <c r="N43" s="646"/>
      <c r="O43" s="646"/>
      <c r="P43" s="647"/>
      <c r="Q43" s="312" t="s">
        <v>439</v>
      </c>
      <c r="R43" s="249"/>
      <c r="S43" s="249"/>
      <c r="T43" s="249"/>
      <c r="U43" s="249"/>
      <c r="V43" s="249"/>
      <c r="W43" s="249"/>
      <c r="X43" s="249"/>
      <c r="Y43" s="249"/>
    </row>
    <row r="44" spans="1:25" ht="21.75" thickBot="1">
      <c r="A44" s="94"/>
      <c r="B44" s="19" t="s">
        <v>854</v>
      </c>
      <c r="C44" s="19" t="s">
        <v>1099</v>
      </c>
      <c r="D44" s="28" t="s">
        <v>1107</v>
      </c>
      <c r="E44" s="974" t="s">
        <v>1195</v>
      </c>
      <c r="F44" s="974"/>
      <c r="G44" s="924"/>
      <c r="H44" s="684"/>
      <c r="I44" s="684" t="s">
        <v>497</v>
      </c>
      <c r="J44" s="684"/>
      <c r="K44" s="684">
        <v>1</v>
      </c>
      <c r="L44" s="684"/>
      <c r="M44" s="684" t="s">
        <v>497</v>
      </c>
      <c r="N44" s="261"/>
      <c r="O44" s="261"/>
      <c r="P44" s="670"/>
      <c r="Q44" s="311" t="s">
        <v>436</v>
      </c>
      <c r="R44" s="330"/>
      <c r="S44" s="330"/>
      <c r="T44" s="330"/>
      <c r="U44" s="330"/>
      <c r="V44" s="330"/>
      <c r="W44" s="330"/>
      <c r="X44" s="330"/>
      <c r="Y44" s="330"/>
    </row>
    <row r="45" spans="1:25" ht="21.75" thickBot="1">
      <c r="A45" s="95"/>
      <c r="B45" s="29"/>
      <c r="C45" s="29" t="s">
        <v>854</v>
      </c>
      <c r="D45" s="30" t="s">
        <v>1099</v>
      </c>
      <c r="E45" s="30" t="s">
        <v>1107</v>
      </c>
      <c r="F45" s="30" t="s">
        <v>1101</v>
      </c>
      <c r="G45" s="234" t="s">
        <v>1189</v>
      </c>
      <c r="H45" s="729"/>
      <c r="I45" s="729" t="s">
        <v>497</v>
      </c>
      <c r="J45" s="729"/>
      <c r="K45" s="729">
        <v>1</v>
      </c>
      <c r="L45" s="729"/>
      <c r="M45" s="729" t="s">
        <v>497</v>
      </c>
      <c r="N45" s="578"/>
      <c r="O45" s="578"/>
      <c r="P45" s="668"/>
      <c r="Q45" s="310" t="s">
        <v>431</v>
      </c>
      <c r="R45" s="324"/>
      <c r="S45" s="324"/>
      <c r="T45" s="324"/>
      <c r="U45" s="324"/>
      <c r="V45" s="324"/>
      <c r="W45" s="324"/>
      <c r="X45" s="324"/>
      <c r="Y45" s="324"/>
    </row>
    <row r="46" spans="1:26" s="222" customFormat="1" ht="21.75" thickBot="1">
      <c r="A46" s="120"/>
      <c r="B46" s="121"/>
      <c r="C46" s="121"/>
      <c r="D46" s="122" t="s">
        <v>854</v>
      </c>
      <c r="E46" s="122" t="s">
        <v>1099</v>
      </c>
      <c r="F46" s="122" t="s">
        <v>1107</v>
      </c>
      <c r="G46" s="495" t="s">
        <v>1190</v>
      </c>
      <c r="H46" s="688"/>
      <c r="I46" s="688" t="s">
        <v>497</v>
      </c>
      <c r="J46" s="688"/>
      <c r="K46" s="688">
        <v>1</v>
      </c>
      <c r="L46" s="688"/>
      <c r="M46" s="688" t="s">
        <v>497</v>
      </c>
      <c r="N46" s="266"/>
      <c r="O46" s="266"/>
      <c r="P46" s="669"/>
      <c r="Q46" s="241" t="s">
        <v>435</v>
      </c>
      <c r="R46" s="252"/>
      <c r="S46" s="252"/>
      <c r="T46" s="252"/>
      <c r="U46" s="252"/>
      <c r="V46" s="252"/>
      <c r="W46" s="252"/>
      <c r="X46" s="252"/>
      <c r="Y46" s="252"/>
      <c r="Z46" s="321"/>
    </row>
    <row r="47" spans="1:25" ht="21.75" thickBot="1">
      <c r="A47" s="91"/>
      <c r="B47" s="14"/>
      <c r="C47" s="14"/>
      <c r="D47" s="31" t="s">
        <v>854</v>
      </c>
      <c r="E47" s="31" t="s">
        <v>1099</v>
      </c>
      <c r="F47" s="31" t="s">
        <v>1107</v>
      </c>
      <c r="G47" s="191" t="s">
        <v>900</v>
      </c>
      <c r="H47" s="690"/>
      <c r="I47" s="690" t="s">
        <v>497</v>
      </c>
      <c r="J47" s="690"/>
      <c r="K47" s="690">
        <v>1</v>
      </c>
      <c r="L47" s="690"/>
      <c r="M47" s="690" t="s">
        <v>497</v>
      </c>
      <c r="N47" s="646"/>
      <c r="O47" s="646"/>
      <c r="P47" s="647"/>
      <c r="Q47" s="312" t="s">
        <v>439</v>
      </c>
      <c r="R47" s="249"/>
      <c r="S47" s="249"/>
      <c r="T47" s="249"/>
      <c r="U47" s="249"/>
      <c r="V47" s="249"/>
      <c r="W47" s="249"/>
      <c r="X47" s="249"/>
      <c r="Y47" s="249"/>
    </row>
    <row r="48" spans="1:25" ht="21.75" thickBot="1">
      <c r="A48" s="91"/>
      <c r="B48" s="14"/>
      <c r="C48" s="14"/>
      <c r="D48" s="31" t="s">
        <v>854</v>
      </c>
      <c r="E48" s="31" t="s">
        <v>1099</v>
      </c>
      <c r="F48" s="31" t="s">
        <v>1107</v>
      </c>
      <c r="G48" s="191" t="s">
        <v>901</v>
      </c>
      <c r="H48" s="690"/>
      <c r="I48" s="690" t="s">
        <v>497</v>
      </c>
      <c r="J48" s="690"/>
      <c r="K48" s="690" t="s">
        <v>497</v>
      </c>
      <c r="L48" s="690"/>
      <c r="M48" s="690" t="s">
        <v>497</v>
      </c>
      <c r="N48" s="646"/>
      <c r="O48" s="646"/>
      <c r="P48" s="647"/>
      <c r="Q48" s="312" t="s">
        <v>439</v>
      </c>
      <c r="R48" s="249"/>
      <c r="S48" s="249"/>
      <c r="T48" s="249"/>
      <c r="U48" s="249"/>
      <c r="V48" s="249"/>
      <c r="W48" s="249"/>
      <c r="X48" s="249"/>
      <c r="Y48" s="249"/>
    </row>
    <row r="49" spans="1:25" ht="21.75" thickBot="1">
      <c r="A49" s="91"/>
      <c r="B49" s="14"/>
      <c r="C49" s="14"/>
      <c r="D49" s="31" t="s">
        <v>854</v>
      </c>
      <c r="E49" s="31" t="s">
        <v>1099</v>
      </c>
      <c r="F49" s="31" t="s">
        <v>1107</v>
      </c>
      <c r="G49" s="191" t="s">
        <v>902</v>
      </c>
      <c r="H49" s="690"/>
      <c r="I49" s="690" t="s">
        <v>497</v>
      </c>
      <c r="J49" s="690"/>
      <c r="K49" s="690" t="s">
        <v>497</v>
      </c>
      <c r="L49" s="690"/>
      <c r="M49" s="690" t="s">
        <v>497</v>
      </c>
      <c r="N49" s="646"/>
      <c r="O49" s="646"/>
      <c r="P49" s="647"/>
      <c r="Q49" s="312" t="s">
        <v>439</v>
      </c>
      <c r="R49" s="249"/>
      <c r="S49" s="249"/>
      <c r="T49" s="249"/>
      <c r="U49" s="249"/>
      <c r="V49" s="249"/>
      <c r="W49" s="249"/>
      <c r="X49" s="249"/>
      <c r="Y49" s="249"/>
    </row>
    <row r="50" spans="1:26" s="222" customFormat="1" ht="21.75" thickBot="1">
      <c r="A50" s="120"/>
      <c r="B50" s="121"/>
      <c r="C50" s="121"/>
      <c r="D50" s="122" t="s">
        <v>854</v>
      </c>
      <c r="E50" s="122" t="s">
        <v>1099</v>
      </c>
      <c r="F50" s="122" t="s">
        <v>1107</v>
      </c>
      <c r="G50" s="495" t="s">
        <v>1191</v>
      </c>
      <c r="H50" s="688"/>
      <c r="I50" s="688" t="s">
        <v>497</v>
      </c>
      <c r="J50" s="688"/>
      <c r="K50" s="688" t="s">
        <v>497</v>
      </c>
      <c r="L50" s="688"/>
      <c r="M50" s="688" t="s">
        <v>497</v>
      </c>
      <c r="N50" s="266"/>
      <c r="O50" s="266"/>
      <c r="P50" s="669"/>
      <c r="Q50" s="241" t="s">
        <v>435</v>
      </c>
      <c r="R50" s="252"/>
      <c r="S50" s="252"/>
      <c r="T50" s="252"/>
      <c r="U50" s="252"/>
      <c r="V50" s="252"/>
      <c r="W50" s="252"/>
      <c r="X50" s="252"/>
      <c r="Y50" s="252"/>
      <c r="Z50" s="321"/>
    </row>
    <row r="51" spans="1:25" ht="21.75" thickBot="1">
      <c r="A51" s="91"/>
      <c r="B51" s="14"/>
      <c r="C51" s="14"/>
      <c r="D51" s="31" t="s">
        <v>854</v>
      </c>
      <c r="E51" s="31" t="s">
        <v>1099</v>
      </c>
      <c r="F51" s="31" t="s">
        <v>1107</v>
      </c>
      <c r="G51" s="191" t="s">
        <v>903</v>
      </c>
      <c r="H51" s="690"/>
      <c r="I51" s="690" t="s">
        <v>497</v>
      </c>
      <c r="J51" s="690"/>
      <c r="K51" s="690" t="s">
        <v>497</v>
      </c>
      <c r="L51" s="690"/>
      <c r="M51" s="690" t="s">
        <v>497</v>
      </c>
      <c r="N51" s="646"/>
      <c r="O51" s="646"/>
      <c r="P51" s="647"/>
      <c r="Q51" s="312" t="s">
        <v>439</v>
      </c>
      <c r="R51" s="249"/>
      <c r="S51" s="249"/>
      <c r="T51" s="249"/>
      <c r="U51" s="249"/>
      <c r="V51" s="249"/>
      <c r="W51" s="249"/>
      <c r="X51" s="249"/>
      <c r="Y51" s="249"/>
    </row>
    <row r="52" spans="1:25" ht="21.75" thickBot="1">
      <c r="A52" s="91"/>
      <c r="B52" s="14"/>
      <c r="C52" s="14"/>
      <c r="D52" s="31" t="s">
        <v>854</v>
      </c>
      <c r="E52" s="31" t="s">
        <v>1099</v>
      </c>
      <c r="F52" s="31" t="s">
        <v>1107</v>
      </c>
      <c r="G52" s="191" t="s">
        <v>904</v>
      </c>
      <c r="H52" s="690"/>
      <c r="I52" s="690" t="s">
        <v>497</v>
      </c>
      <c r="J52" s="690"/>
      <c r="K52" s="690" t="s">
        <v>497</v>
      </c>
      <c r="L52" s="690"/>
      <c r="M52" s="690" t="s">
        <v>497</v>
      </c>
      <c r="N52" s="646"/>
      <c r="O52" s="646"/>
      <c r="P52" s="647"/>
      <c r="Q52" s="312" t="s">
        <v>439</v>
      </c>
      <c r="R52" s="249"/>
      <c r="S52" s="249"/>
      <c r="T52" s="249"/>
      <c r="U52" s="249"/>
      <c r="V52" s="249"/>
      <c r="W52" s="249"/>
      <c r="X52" s="249"/>
      <c r="Y52" s="249"/>
    </row>
    <row r="53" spans="1:25" ht="21.75" thickBot="1">
      <c r="A53" s="91"/>
      <c r="B53" s="14"/>
      <c r="C53" s="14"/>
      <c r="D53" s="31" t="s">
        <v>854</v>
      </c>
      <c r="E53" s="31" t="s">
        <v>1099</v>
      </c>
      <c r="F53" s="31" t="s">
        <v>1107</v>
      </c>
      <c r="G53" s="191" t="s">
        <v>905</v>
      </c>
      <c r="H53" s="690"/>
      <c r="I53" s="690" t="s">
        <v>497</v>
      </c>
      <c r="J53" s="690"/>
      <c r="K53" s="690" t="s">
        <v>497</v>
      </c>
      <c r="L53" s="690"/>
      <c r="M53" s="690" t="s">
        <v>497</v>
      </c>
      <c r="N53" s="646"/>
      <c r="O53" s="646"/>
      <c r="P53" s="647"/>
      <c r="Q53" s="312" t="s">
        <v>439</v>
      </c>
      <c r="R53" s="249"/>
      <c r="S53" s="249"/>
      <c r="T53" s="249"/>
      <c r="U53" s="249"/>
      <c r="V53" s="249"/>
      <c r="W53" s="249"/>
      <c r="X53" s="249"/>
      <c r="Y53" s="249"/>
    </row>
    <row r="54" spans="1:26" s="222" customFormat="1" ht="21.75" thickBot="1">
      <c r="A54" s="120"/>
      <c r="B54" s="121"/>
      <c r="C54" s="121"/>
      <c r="D54" s="122" t="s">
        <v>854</v>
      </c>
      <c r="E54" s="122" t="s">
        <v>1099</v>
      </c>
      <c r="F54" s="122" t="s">
        <v>1107</v>
      </c>
      <c r="G54" s="495" t="s">
        <v>135</v>
      </c>
      <c r="H54" s="688"/>
      <c r="I54" s="688" t="s">
        <v>497</v>
      </c>
      <c r="J54" s="688"/>
      <c r="K54" s="688" t="s">
        <v>497</v>
      </c>
      <c r="L54" s="688"/>
      <c r="M54" s="688" t="s">
        <v>497</v>
      </c>
      <c r="N54" s="266"/>
      <c r="O54" s="266"/>
      <c r="P54" s="669"/>
      <c r="Q54" s="241" t="s">
        <v>435</v>
      </c>
      <c r="R54" s="252"/>
      <c r="S54" s="252"/>
      <c r="T54" s="252"/>
      <c r="U54" s="252"/>
      <c r="V54" s="252"/>
      <c r="W54" s="252"/>
      <c r="X54" s="252"/>
      <c r="Y54" s="252"/>
      <c r="Z54" s="321"/>
    </row>
    <row r="55" spans="1:25" ht="21.75" thickBot="1">
      <c r="A55" s="91"/>
      <c r="B55" s="14"/>
      <c r="C55" s="14"/>
      <c r="D55" s="31" t="s">
        <v>854</v>
      </c>
      <c r="E55" s="31" t="s">
        <v>1099</v>
      </c>
      <c r="F55" s="31" t="s">
        <v>1107</v>
      </c>
      <c r="G55" s="191" t="s">
        <v>136</v>
      </c>
      <c r="H55" s="690"/>
      <c r="I55" s="690" t="s">
        <v>497</v>
      </c>
      <c r="J55" s="690"/>
      <c r="K55" s="690" t="s">
        <v>497</v>
      </c>
      <c r="L55" s="690"/>
      <c r="M55" s="690" t="s">
        <v>497</v>
      </c>
      <c r="N55" s="646"/>
      <c r="O55" s="646"/>
      <c r="P55" s="647"/>
      <c r="Q55" s="312" t="s">
        <v>439</v>
      </c>
      <c r="R55" s="249"/>
      <c r="S55" s="249"/>
      <c r="T55" s="249"/>
      <c r="U55" s="249"/>
      <c r="V55" s="249"/>
      <c r="W55" s="249"/>
      <c r="X55" s="249"/>
      <c r="Y55" s="249"/>
    </row>
    <row r="56" spans="1:25" ht="21.75" thickBot="1">
      <c r="A56" s="91"/>
      <c r="B56" s="14"/>
      <c r="C56" s="14"/>
      <c r="D56" s="31" t="s">
        <v>854</v>
      </c>
      <c r="E56" s="31" t="s">
        <v>1099</v>
      </c>
      <c r="F56" s="31" t="s">
        <v>1107</v>
      </c>
      <c r="G56" s="191" t="s">
        <v>137</v>
      </c>
      <c r="H56" s="690"/>
      <c r="I56" s="690" t="s">
        <v>497</v>
      </c>
      <c r="J56" s="690"/>
      <c r="K56" s="690" t="s">
        <v>497</v>
      </c>
      <c r="L56" s="690"/>
      <c r="M56" s="690" t="s">
        <v>497</v>
      </c>
      <c r="N56" s="646"/>
      <c r="O56" s="646"/>
      <c r="P56" s="647"/>
      <c r="Q56" s="312" t="s">
        <v>439</v>
      </c>
      <c r="R56" s="249"/>
      <c r="S56" s="249"/>
      <c r="T56" s="249"/>
      <c r="U56" s="249"/>
      <c r="V56" s="249"/>
      <c r="W56" s="249"/>
      <c r="X56" s="249"/>
      <c r="Y56" s="249"/>
    </row>
    <row r="57" spans="1:25" ht="21.75" thickBot="1">
      <c r="A57" s="91"/>
      <c r="B57" s="14"/>
      <c r="C57" s="14"/>
      <c r="D57" s="31" t="s">
        <v>854</v>
      </c>
      <c r="E57" s="31" t="s">
        <v>1099</v>
      </c>
      <c r="F57" s="31" t="s">
        <v>1107</v>
      </c>
      <c r="G57" s="191" t="s">
        <v>138</v>
      </c>
      <c r="H57" s="690"/>
      <c r="I57" s="690" t="s">
        <v>497</v>
      </c>
      <c r="J57" s="690"/>
      <c r="K57" s="690" t="s">
        <v>497</v>
      </c>
      <c r="L57" s="690"/>
      <c r="M57" s="690" t="s">
        <v>497</v>
      </c>
      <c r="N57" s="646"/>
      <c r="O57" s="646"/>
      <c r="P57" s="647"/>
      <c r="Q57" s="312" t="s">
        <v>439</v>
      </c>
      <c r="R57" s="249"/>
      <c r="S57" s="249"/>
      <c r="T57" s="249"/>
      <c r="U57" s="249"/>
      <c r="V57" s="249"/>
      <c r="W57" s="249"/>
      <c r="X57" s="249"/>
      <c r="Y57" s="249"/>
    </row>
    <row r="58" spans="1:25" ht="21.75" thickBot="1">
      <c r="A58" s="95"/>
      <c r="B58" s="29"/>
      <c r="C58" s="29" t="s">
        <v>854</v>
      </c>
      <c r="D58" s="30" t="s">
        <v>1099</v>
      </c>
      <c r="E58" s="30" t="s">
        <v>1107</v>
      </c>
      <c r="F58" s="30" t="s">
        <v>1104</v>
      </c>
      <c r="G58" s="234" t="s">
        <v>1192</v>
      </c>
      <c r="H58" s="729"/>
      <c r="I58" s="729" t="s">
        <v>497</v>
      </c>
      <c r="J58" s="729"/>
      <c r="K58" s="729" t="s">
        <v>497</v>
      </c>
      <c r="L58" s="729"/>
      <c r="M58" s="729" t="s">
        <v>497</v>
      </c>
      <c r="N58" s="578"/>
      <c r="O58" s="578"/>
      <c r="P58" s="668"/>
      <c r="Q58" s="310" t="s">
        <v>431</v>
      </c>
      <c r="R58" s="324"/>
      <c r="S58" s="324"/>
      <c r="T58" s="324"/>
      <c r="U58" s="324"/>
      <c r="V58" s="324"/>
      <c r="W58" s="324"/>
      <c r="X58" s="324"/>
      <c r="Y58" s="324"/>
    </row>
    <row r="59" spans="1:26" s="222" customFormat="1" ht="21.75" thickBot="1">
      <c r="A59" s="120"/>
      <c r="B59" s="121"/>
      <c r="C59" s="121"/>
      <c r="D59" s="122" t="s">
        <v>854</v>
      </c>
      <c r="E59" s="122" t="s">
        <v>1099</v>
      </c>
      <c r="F59" s="122" t="s">
        <v>1107</v>
      </c>
      <c r="G59" s="495" t="s">
        <v>885</v>
      </c>
      <c r="H59" s="688"/>
      <c r="I59" s="688" t="s">
        <v>497</v>
      </c>
      <c r="J59" s="688"/>
      <c r="K59" s="688" t="s">
        <v>497</v>
      </c>
      <c r="L59" s="688"/>
      <c r="M59" s="688" t="s">
        <v>497</v>
      </c>
      <c r="N59" s="266"/>
      <c r="O59" s="266"/>
      <c r="P59" s="669"/>
      <c r="Q59" s="241" t="s">
        <v>435</v>
      </c>
      <c r="R59" s="252"/>
      <c r="S59" s="252"/>
      <c r="T59" s="252"/>
      <c r="U59" s="252"/>
      <c r="V59" s="252"/>
      <c r="W59" s="252"/>
      <c r="X59" s="252"/>
      <c r="Y59" s="252"/>
      <c r="Z59" s="321"/>
    </row>
    <row r="60" spans="1:25" ht="21.75" thickBot="1">
      <c r="A60" s="91"/>
      <c r="B60" s="14"/>
      <c r="C60" s="14"/>
      <c r="D60" s="31" t="s">
        <v>854</v>
      </c>
      <c r="E60" s="31" t="s">
        <v>1099</v>
      </c>
      <c r="F60" s="31" t="s">
        <v>1107</v>
      </c>
      <c r="G60" s="191" t="s">
        <v>886</v>
      </c>
      <c r="H60" s="690"/>
      <c r="I60" s="690" t="s">
        <v>497</v>
      </c>
      <c r="J60" s="690"/>
      <c r="K60" s="690" t="s">
        <v>497</v>
      </c>
      <c r="L60" s="690"/>
      <c r="M60" s="690" t="s">
        <v>497</v>
      </c>
      <c r="N60" s="646"/>
      <c r="O60" s="646"/>
      <c r="P60" s="647"/>
      <c r="Q60" s="312" t="s">
        <v>439</v>
      </c>
      <c r="R60" s="249"/>
      <c r="S60" s="249"/>
      <c r="T60" s="249"/>
      <c r="U60" s="249"/>
      <c r="V60" s="249"/>
      <c r="W60" s="249"/>
      <c r="X60" s="249"/>
      <c r="Y60" s="249"/>
    </row>
    <row r="61" spans="1:25" ht="21.75" thickBot="1">
      <c r="A61" s="91"/>
      <c r="B61" s="14"/>
      <c r="C61" s="14"/>
      <c r="D61" s="31" t="s">
        <v>854</v>
      </c>
      <c r="E61" s="31" t="s">
        <v>1099</v>
      </c>
      <c r="F61" s="31" t="s">
        <v>1107</v>
      </c>
      <c r="G61" s="191" t="s">
        <v>887</v>
      </c>
      <c r="H61" s="690"/>
      <c r="I61" s="690" t="s">
        <v>497</v>
      </c>
      <c r="J61" s="690"/>
      <c r="K61" s="690" t="s">
        <v>497</v>
      </c>
      <c r="L61" s="690"/>
      <c r="M61" s="690" t="s">
        <v>497</v>
      </c>
      <c r="N61" s="646"/>
      <c r="O61" s="646"/>
      <c r="P61" s="647"/>
      <c r="Q61" s="312" t="s">
        <v>439</v>
      </c>
      <c r="R61" s="249"/>
      <c r="S61" s="249"/>
      <c r="T61" s="249"/>
      <c r="U61" s="249"/>
      <c r="V61" s="249"/>
      <c r="W61" s="249"/>
      <c r="X61" s="249"/>
      <c r="Y61" s="249"/>
    </row>
    <row r="62" spans="1:25" ht="21.75" thickBot="1">
      <c r="A62" s="91"/>
      <c r="B62" s="14"/>
      <c r="C62" s="14"/>
      <c r="D62" s="31" t="s">
        <v>854</v>
      </c>
      <c r="E62" s="31" t="s">
        <v>1099</v>
      </c>
      <c r="F62" s="31" t="s">
        <v>1107</v>
      </c>
      <c r="G62" s="191" t="s">
        <v>140</v>
      </c>
      <c r="H62" s="690"/>
      <c r="I62" s="690" t="s">
        <v>497</v>
      </c>
      <c r="J62" s="690"/>
      <c r="K62" s="690" t="s">
        <v>497</v>
      </c>
      <c r="L62" s="690"/>
      <c r="M62" s="690" t="s">
        <v>497</v>
      </c>
      <c r="N62" s="646"/>
      <c r="O62" s="646"/>
      <c r="P62" s="647"/>
      <c r="Q62" s="312" t="s">
        <v>439</v>
      </c>
      <c r="R62" s="249"/>
      <c r="S62" s="249"/>
      <c r="T62" s="249"/>
      <c r="U62" s="249"/>
      <c r="V62" s="249"/>
      <c r="W62" s="249"/>
      <c r="X62" s="249"/>
      <c r="Y62" s="249"/>
    </row>
    <row r="63" spans="1:26" s="222" customFormat="1" ht="21.75" thickBot="1">
      <c r="A63" s="120"/>
      <c r="B63" s="121"/>
      <c r="C63" s="121"/>
      <c r="D63" s="122" t="s">
        <v>854</v>
      </c>
      <c r="E63" s="122" t="s">
        <v>1099</v>
      </c>
      <c r="F63" s="122" t="s">
        <v>1107</v>
      </c>
      <c r="G63" s="495" t="s">
        <v>888</v>
      </c>
      <c r="H63" s="688"/>
      <c r="I63" s="688" t="s">
        <v>497</v>
      </c>
      <c r="J63" s="688"/>
      <c r="K63" s="688" t="s">
        <v>497</v>
      </c>
      <c r="L63" s="688"/>
      <c r="M63" s="688" t="s">
        <v>497</v>
      </c>
      <c r="N63" s="266"/>
      <c r="O63" s="266"/>
      <c r="P63" s="669"/>
      <c r="Q63" s="241" t="s">
        <v>435</v>
      </c>
      <c r="R63" s="252"/>
      <c r="S63" s="252"/>
      <c r="T63" s="252"/>
      <c r="U63" s="252"/>
      <c r="V63" s="252"/>
      <c r="W63" s="252"/>
      <c r="X63" s="252"/>
      <c r="Y63" s="252"/>
      <c r="Z63" s="321"/>
    </row>
    <row r="64" spans="1:25" ht="21.75" thickBot="1">
      <c r="A64" s="91"/>
      <c r="B64" s="14"/>
      <c r="C64" s="14"/>
      <c r="D64" s="31" t="s">
        <v>854</v>
      </c>
      <c r="E64" s="31" t="s">
        <v>1099</v>
      </c>
      <c r="F64" s="31" t="s">
        <v>1107</v>
      </c>
      <c r="G64" s="191" t="s">
        <v>889</v>
      </c>
      <c r="H64" s="690"/>
      <c r="I64" s="690" t="s">
        <v>497</v>
      </c>
      <c r="J64" s="690"/>
      <c r="K64" s="690" t="s">
        <v>497</v>
      </c>
      <c r="L64" s="690"/>
      <c r="M64" s="690" t="s">
        <v>497</v>
      </c>
      <c r="N64" s="646"/>
      <c r="O64" s="646"/>
      <c r="P64" s="647"/>
      <c r="Q64" s="312" t="s">
        <v>439</v>
      </c>
      <c r="R64" s="249"/>
      <c r="S64" s="249"/>
      <c r="T64" s="249"/>
      <c r="U64" s="249"/>
      <c r="V64" s="249"/>
      <c r="W64" s="249"/>
      <c r="X64" s="249"/>
      <c r="Y64" s="249"/>
    </row>
    <row r="65" spans="1:25" ht="21.75" thickBot="1">
      <c r="A65" s="91"/>
      <c r="B65" s="14"/>
      <c r="C65" s="14"/>
      <c r="D65" s="31" t="s">
        <v>854</v>
      </c>
      <c r="E65" s="31" t="s">
        <v>1099</v>
      </c>
      <c r="F65" s="31" t="s">
        <v>1107</v>
      </c>
      <c r="G65" s="191" t="s">
        <v>890</v>
      </c>
      <c r="H65" s="690"/>
      <c r="I65" s="690" t="s">
        <v>497</v>
      </c>
      <c r="J65" s="690"/>
      <c r="K65" s="690" t="s">
        <v>497</v>
      </c>
      <c r="L65" s="690"/>
      <c r="M65" s="690" t="s">
        <v>497</v>
      </c>
      <c r="N65" s="646"/>
      <c r="O65" s="646"/>
      <c r="P65" s="647"/>
      <c r="Q65" s="312" t="s">
        <v>439</v>
      </c>
      <c r="R65" s="249"/>
      <c r="S65" s="249"/>
      <c r="T65" s="249"/>
      <c r="U65" s="249"/>
      <c r="V65" s="249"/>
      <c r="W65" s="249"/>
      <c r="X65" s="249"/>
      <c r="Y65" s="249"/>
    </row>
    <row r="66" spans="1:25" ht="21.75" thickBot="1">
      <c r="A66" s="91"/>
      <c r="B66" s="14"/>
      <c r="C66" s="14"/>
      <c r="D66" s="31" t="s">
        <v>854</v>
      </c>
      <c r="E66" s="31" t="s">
        <v>1099</v>
      </c>
      <c r="F66" s="31" t="s">
        <v>1107</v>
      </c>
      <c r="G66" s="191" t="s">
        <v>141</v>
      </c>
      <c r="H66" s="690"/>
      <c r="I66" s="690" t="s">
        <v>497</v>
      </c>
      <c r="J66" s="690"/>
      <c r="K66" s="690" t="s">
        <v>497</v>
      </c>
      <c r="L66" s="690"/>
      <c r="M66" s="690" t="s">
        <v>497</v>
      </c>
      <c r="N66" s="646"/>
      <c r="O66" s="646"/>
      <c r="P66" s="647"/>
      <c r="Q66" s="312" t="s">
        <v>439</v>
      </c>
      <c r="R66" s="249"/>
      <c r="S66" s="249"/>
      <c r="T66" s="249"/>
      <c r="U66" s="249"/>
      <c r="V66" s="249"/>
      <c r="W66" s="249"/>
      <c r="X66" s="249"/>
      <c r="Y66" s="249"/>
    </row>
    <row r="67" spans="1:26" s="222" customFormat="1" ht="21.75" thickBot="1">
      <c r="A67" s="120"/>
      <c r="B67" s="121"/>
      <c r="C67" s="121"/>
      <c r="D67" s="122" t="s">
        <v>854</v>
      </c>
      <c r="E67" s="122" t="s">
        <v>1099</v>
      </c>
      <c r="F67" s="122" t="s">
        <v>1107</v>
      </c>
      <c r="G67" s="495" t="s">
        <v>891</v>
      </c>
      <c r="H67" s="688"/>
      <c r="I67" s="688" t="s">
        <v>497</v>
      </c>
      <c r="J67" s="688"/>
      <c r="K67" s="688" t="s">
        <v>497</v>
      </c>
      <c r="L67" s="688"/>
      <c r="M67" s="688" t="s">
        <v>497</v>
      </c>
      <c r="N67" s="266"/>
      <c r="O67" s="266"/>
      <c r="P67" s="669"/>
      <c r="Q67" s="241" t="s">
        <v>435</v>
      </c>
      <c r="R67" s="252"/>
      <c r="S67" s="252"/>
      <c r="T67" s="252"/>
      <c r="U67" s="252"/>
      <c r="V67" s="252"/>
      <c r="W67" s="252"/>
      <c r="X67" s="252"/>
      <c r="Y67" s="252"/>
      <c r="Z67" s="321"/>
    </row>
    <row r="68" spans="1:25" ht="21.75" thickBot="1">
      <c r="A68" s="91"/>
      <c r="B68" s="14"/>
      <c r="C68" s="14"/>
      <c r="D68" s="31" t="s">
        <v>854</v>
      </c>
      <c r="E68" s="31" t="s">
        <v>1099</v>
      </c>
      <c r="F68" s="31" t="s">
        <v>1107</v>
      </c>
      <c r="G68" s="191" t="s">
        <v>892</v>
      </c>
      <c r="H68" s="690"/>
      <c r="I68" s="690" t="s">
        <v>497</v>
      </c>
      <c r="J68" s="690"/>
      <c r="K68" s="690" t="s">
        <v>497</v>
      </c>
      <c r="L68" s="690"/>
      <c r="M68" s="690" t="s">
        <v>497</v>
      </c>
      <c r="N68" s="646"/>
      <c r="O68" s="646"/>
      <c r="P68" s="647"/>
      <c r="Q68" s="312" t="s">
        <v>439</v>
      </c>
      <c r="R68" s="249"/>
      <c r="S68" s="249"/>
      <c r="T68" s="249"/>
      <c r="U68" s="249"/>
      <c r="V68" s="249"/>
      <c r="W68" s="249"/>
      <c r="X68" s="249"/>
      <c r="Y68" s="249"/>
    </row>
    <row r="69" spans="1:25" ht="21.75" thickBot="1">
      <c r="A69" s="91"/>
      <c r="B69" s="14"/>
      <c r="C69" s="14"/>
      <c r="D69" s="31" t="s">
        <v>854</v>
      </c>
      <c r="E69" s="31" t="s">
        <v>1099</v>
      </c>
      <c r="F69" s="31" t="s">
        <v>1107</v>
      </c>
      <c r="G69" s="191" t="s">
        <v>893</v>
      </c>
      <c r="H69" s="690"/>
      <c r="I69" s="690" t="s">
        <v>497</v>
      </c>
      <c r="J69" s="690"/>
      <c r="K69" s="690" t="s">
        <v>497</v>
      </c>
      <c r="L69" s="690"/>
      <c r="M69" s="690" t="s">
        <v>497</v>
      </c>
      <c r="N69" s="646"/>
      <c r="O69" s="646"/>
      <c r="P69" s="647"/>
      <c r="Q69" s="312" t="s">
        <v>439</v>
      </c>
      <c r="R69" s="249"/>
      <c r="S69" s="249"/>
      <c r="T69" s="249"/>
      <c r="U69" s="249"/>
      <c r="V69" s="249"/>
      <c r="W69" s="249"/>
      <c r="X69" s="249"/>
      <c r="Y69" s="249"/>
    </row>
    <row r="70" spans="1:25" ht="21.75" thickBot="1">
      <c r="A70" s="91"/>
      <c r="B70" s="14"/>
      <c r="C70" s="14"/>
      <c r="D70" s="31" t="s">
        <v>854</v>
      </c>
      <c r="E70" s="31" t="s">
        <v>1099</v>
      </c>
      <c r="F70" s="31" t="s">
        <v>1107</v>
      </c>
      <c r="G70" s="191" t="s">
        <v>142</v>
      </c>
      <c r="H70" s="690"/>
      <c r="I70" s="690" t="s">
        <v>497</v>
      </c>
      <c r="J70" s="690"/>
      <c r="K70" s="690" t="s">
        <v>497</v>
      </c>
      <c r="L70" s="690"/>
      <c r="M70" s="690" t="s">
        <v>497</v>
      </c>
      <c r="N70" s="646"/>
      <c r="O70" s="646"/>
      <c r="P70" s="647"/>
      <c r="Q70" s="312" t="s">
        <v>439</v>
      </c>
      <c r="R70" s="249"/>
      <c r="S70" s="249"/>
      <c r="T70" s="249"/>
      <c r="U70" s="249"/>
      <c r="V70" s="249"/>
      <c r="W70" s="249"/>
      <c r="X70" s="249"/>
      <c r="Y70" s="249"/>
    </row>
    <row r="71" spans="1:26" s="222" customFormat="1" ht="21.75" thickBot="1">
      <c r="A71" s="120"/>
      <c r="B71" s="121"/>
      <c r="C71" s="121"/>
      <c r="D71" s="122" t="s">
        <v>854</v>
      </c>
      <c r="E71" s="122" t="s">
        <v>1099</v>
      </c>
      <c r="F71" s="122" t="s">
        <v>1107</v>
      </c>
      <c r="G71" s="495" t="s">
        <v>894</v>
      </c>
      <c r="H71" s="688"/>
      <c r="I71" s="688" t="s">
        <v>497</v>
      </c>
      <c r="J71" s="688"/>
      <c r="K71" s="688" t="s">
        <v>497</v>
      </c>
      <c r="L71" s="688"/>
      <c r="M71" s="688" t="s">
        <v>497</v>
      </c>
      <c r="N71" s="266"/>
      <c r="O71" s="266"/>
      <c r="P71" s="669"/>
      <c r="Q71" s="241" t="s">
        <v>435</v>
      </c>
      <c r="R71" s="252"/>
      <c r="S71" s="252"/>
      <c r="T71" s="252"/>
      <c r="U71" s="252"/>
      <c r="V71" s="252"/>
      <c r="W71" s="252"/>
      <c r="X71" s="252"/>
      <c r="Y71" s="252"/>
      <c r="Z71" s="321"/>
    </row>
    <row r="72" spans="1:25" ht="21.75" thickBot="1">
      <c r="A72" s="91"/>
      <c r="B72" s="14"/>
      <c r="C72" s="14"/>
      <c r="D72" s="31" t="s">
        <v>854</v>
      </c>
      <c r="E72" s="31" t="s">
        <v>1099</v>
      </c>
      <c r="F72" s="31" t="s">
        <v>1107</v>
      </c>
      <c r="G72" s="191" t="s">
        <v>895</v>
      </c>
      <c r="H72" s="690"/>
      <c r="I72" s="690" t="s">
        <v>497</v>
      </c>
      <c r="J72" s="690"/>
      <c r="K72" s="690" t="s">
        <v>497</v>
      </c>
      <c r="L72" s="690"/>
      <c r="M72" s="690" t="s">
        <v>497</v>
      </c>
      <c r="N72" s="646"/>
      <c r="O72" s="646"/>
      <c r="P72" s="647"/>
      <c r="Q72" s="312" t="s">
        <v>439</v>
      </c>
      <c r="R72" s="249"/>
      <c r="S72" s="249"/>
      <c r="T72" s="249"/>
      <c r="U72" s="249"/>
      <c r="V72" s="249"/>
      <c r="W72" s="249"/>
      <c r="X72" s="249"/>
      <c r="Y72" s="249"/>
    </row>
    <row r="73" spans="1:25" ht="21.75" thickBot="1">
      <c r="A73" s="91"/>
      <c r="B73" s="14"/>
      <c r="C73" s="14"/>
      <c r="D73" s="31" t="s">
        <v>854</v>
      </c>
      <c r="E73" s="31" t="s">
        <v>1099</v>
      </c>
      <c r="F73" s="31" t="s">
        <v>1107</v>
      </c>
      <c r="G73" s="191" t="s">
        <v>896</v>
      </c>
      <c r="H73" s="690"/>
      <c r="I73" s="690" t="s">
        <v>497</v>
      </c>
      <c r="J73" s="690"/>
      <c r="K73" s="690" t="s">
        <v>497</v>
      </c>
      <c r="L73" s="690"/>
      <c r="M73" s="690" t="s">
        <v>497</v>
      </c>
      <c r="N73" s="646"/>
      <c r="O73" s="646"/>
      <c r="P73" s="647"/>
      <c r="Q73" s="312" t="s">
        <v>439</v>
      </c>
      <c r="R73" s="249"/>
      <c r="S73" s="249"/>
      <c r="T73" s="249"/>
      <c r="U73" s="249"/>
      <c r="V73" s="249"/>
      <c r="W73" s="249"/>
      <c r="X73" s="249"/>
      <c r="Y73" s="249"/>
    </row>
    <row r="74" spans="1:25" ht="21.75" thickBot="1">
      <c r="A74" s="91"/>
      <c r="B74" s="14"/>
      <c r="C74" s="14"/>
      <c r="D74" s="31" t="s">
        <v>854</v>
      </c>
      <c r="E74" s="31" t="s">
        <v>1099</v>
      </c>
      <c r="F74" s="31" t="s">
        <v>1107</v>
      </c>
      <c r="G74" s="191" t="s">
        <v>143</v>
      </c>
      <c r="H74" s="690"/>
      <c r="I74" s="690" t="s">
        <v>497</v>
      </c>
      <c r="J74" s="690"/>
      <c r="K74" s="690" t="s">
        <v>497</v>
      </c>
      <c r="L74" s="690"/>
      <c r="M74" s="690" t="s">
        <v>497</v>
      </c>
      <c r="N74" s="646"/>
      <c r="O74" s="646"/>
      <c r="P74" s="647"/>
      <c r="Q74" s="312" t="s">
        <v>439</v>
      </c>
      <c r="R74" s="249"/>
      <c r="S74" s="249"/>
      <c r="T74" s="249"/>
      <c r="U74" s="249"/>
      <c r="V74" s="249"/>
      <c r="W74" s="249"/>
      <c r="X74" s="249"/>
      <c r="Y74" s="249"/>
    </row>
    <row r="75" spans="1:26" s="222" customFormat="1" ht="21.75" thickBot="1">
      <c r="A75" s="120"/>
      <c r="B75" s="121"/>
      <c r="C75" s="121"/>
      <c r="D75" s="122" t="s">
        <v>854</v>
      </c>
      <c r="E75" s="122" t="s">
        <v>1099</v>
      </c>
      <c r="F75" s="122" t="s">
        <v>1107</v>
      </c>
      <c r="G75" s="495" t="s">
        <v>897</v>
      </c>
      <c r="H75" s="688"/>
      <c r="I75" s="688" t="s">
        <v>497</v>
      </c>
      <c r="J75" s="688"/>
      <c r="K75" s="688" t="s">
        <v>497</v>
      </c>
      <c r="L75" s="688"/>
      <c r="M75" s="688" t="s">
        <v>497</v>
      </c>
      <c r="N75" s="266"/>
      <c r="O75" s="266"/>
      <c r="P75" s="669"/>
      <c r="Q75" s="241" t="s">
        <v>435</v>
      </c>
      <c r="R75" s="252"/>
      <c r="S75" s="252"/>
      <c r="T75" s="252"/>
      <c r="U75" s="252"/>
      <c r="V75" s="252"/>
      <c r="W75" s="252"/>
      <c r="X75" s="252"/>
      <c r="Y75" s="252"/>
      <c r="Z75" s="321"/>
    </row>
    <row r="76" spans="1:25" ht="21.75" thickBot="1">
      <c r="A76" s="91"/>
      <c r="B76" s="14"/>
      <c r="C76" s="14"/>
      <c r="D76" s="31" t="s">
        <v>854</v>
      </c>
      <c r="E76" s="31" t="s">
        <v>1099</v>
      </c>
      <c r="F76" s="31" t="s">
        <v>1107</v>
      </c>
      <c r="G76" s="191" t="s">
        <v>898</v>
      </c>
      <c r="H76" s="690"/>
      <c r="I76" s="690" t="s">
        <v>497</v>
      </c>
      <c r="J76" s="690"/>
      <c r="K76" s="690" t="s">
        <v>497</v>
      </c>
      <c r="L76" s="690"/>
      <c r="M76" s="690" t="s">
        <v>497</v>
      </c>
      <c r="N76" s="646"/>
      <c r="O76" s="646"/>
      <c r="P76" s="647"/>
      <c r="Q76" s="312" t="s">
        <v>439</v>
      </c>
      <c r="R76" s="249"/>
      <c r="S76" s="249"/>
      <c r="T76" s="249"/>
      <c r="U76" s="249"/>
      <c r="V76" s="249"/>
      <c r="W76" s="249"/>
      <c r="X76" s="249"/>
      <c r="Y76" s="249"/>
    </row>
    <row r="77" spans="1:25" ht="21.75" thickBot="1">
      <c r="A77" s="91"/>
      <c r="B77" s="14"/>
      <c r="C77" s="14"/>
      <c r="D77" s="31" t="s">
        <v>854</v>
      </c>
      <c r="E77" s="31" t="s">
        <v>1099</v>
      </c>
      <c r="F77" s="31" t="s">
        <v>1107</v>
      </c>
      <c r="G77" s="191" t="s">
        <v>899</v>
      </c>
      <c r="H77" s="690"/>
      <c r="I77" s="690" t="s">
        <v>497</v>
      </c>
      <c r="J77" s="690"/>
      <c r="K77" s="690" t="s">
        <v>497</v>
      </c>
      <c r="L77" s="690"/>
      <c r="M77" s="690" t="s">
        <v>497</v>
      </c>
      <c r="N77" s="646"/>
      <c r="O77" s="646"/>
      <c r="P77" s="647"/>
      <c r="Q77" s="312" t="s">
        <v>439</v>
      </c>
      <c r="R77" s="249"/>
      <c r="S77" s="249"/>
      <c r="T77" s="249"/>
      <c r="U77" s="249"/>
      <c r="V77" s="249"/>
      <c r="W77" s="249"/>
      <c r="X77" s="249"/>
      <c r="Y77" s="249"/>
    </row>
    <row r="78" spans="1:25" ht="21.75" thickBot="1">
      <c r="A78" s="91"/>
      <c r="B78" s="14"/>
      <c r="C78" s="14"/>
      <c r="D78" s="31" t="s">
        <v>854</v>
      </c>
      <c r="E78" s="31" t="s">
        <v>1099</v>
      </c>
      <c r="F78" s="31" t="s">
        <v>1107</v>
      </c>
      <c r="G78" s="191" t="s">
        <v>139</v>
      </c>
      <c r="H78" s="690"/>
      <c r="I78" s="690" t="s">
        <v>497</v>
      </c>
      <c r="J78" s="690"/>
      <c r="K78" s="690" t="s">
        <v>497</v>
      </c>
      <c r="L78" s="690"/>
      <c r="M78" s="690" t="s">
        <v>497</v>
      </c>
      <c r="N78" s="646"/>
      <c r="O78" s="646"/>
      <c r="P78" s="647"/>
      <c r="Q78" s="312" t="s">
        <v>439</v>
      </c>
      <c r="R78" s="249"/>
      <c r="S78" s="249"/>
      <c r="T78" s="249"/>
      <c r="U78" s="249"/>
      <c r="V78" s="249"/>
      <c r="W78" s="249"/>
      <c r="X78" s="249"/>
      <c r="Y78" s="249"/>
    </row>
    <row r="79" spans="1:25" ht="21.75" thickBot="1">
      <c r="A79" s="94"/>
      <c r="B79" s="19" t="s">
        <v>854</v>
      </c>
      <c r="C79" s="19" t="s">
        <v>1099</v>
      </c>
      <c r="D79" s="28" t="s">
        <v>1108</v>
      </c>
      <c r="E79" s="974" t="s">
        <v>1196</v>
      </c>
      <c r="F79" s="974"/>
      <c r="G79" s="924"/>
      <c r="H79" s="684"/>
      <c r="I79" s="684" t="s">
        <v>497</v>
      </c>
      <c r="J79" s="684"/>
      <c r="K79" s="684">
        <v>4</v>
      </c>
      <c r="L79" s="684"/>
      <c r="M79" s="684">
        <v>36</v>
      </c>
      <c r="N79" s="261"/>
      <c r="O79" s="261"/>
      <c r="P79" s="670"/>
      <c r="Q79" s="311" t="s">
        <v>432</v>
      </c>
      <c r="R79" s="330"/>
      <c r="S79" s="330"/>
      <c r="T79" s="330"/>
      <c r="U79" s="330"/>
      <c r="V79" s="330"/>
      <c r="W79" s="330"/>
      <c r="X79" s="330"/>
      <c r="Y79" s="330"/>
    </row>
    <row r="80" spans="1:25" ht="21.75" thickBot="1">
      <c r="A80" s="95"/>
      <c r="B80" s="29"/>
      <c r="C80" s="29" t="s">
        <v>854</v>
      </c>
      <c r="D80" s="30" t="s">
        <v>1099</v>
      </c>
      <c r="E80" s="30" t="s">
        <v>1110</v>
      </c>
      <c r="F80" s="30" t="s">
        <v>1101</v>
      </c>
      <c r="G80" s="234" t="s">
        <v>1189</v>
      </c>
      <c r="H80" s="729"/>
      <c r="I80" s="729" t="s">
        <v>497</v>
      </c>
      <c r="J80" s="729"/>
      <c r="K80" s="729">
        <v>4</v>
      </c>
      <c r="L80" s="729"/>
      <c r="M80" s="729">
        <v>36</v>
      </c>
      <c r="N80" s="578"/>
      <c r="O80" s="578"/>
      <c r="P80" s="668"/>
      <c r="Q80" s="310" t="s">
        <v>431</v>
      </c>
      <c r="R80" s="324"/>
      <c r="S80" s="324"/>
      <c r="T80" s="324"/>
      <c r="U80" s="324"/>
      <c r="V80" s="324"/>
      <c r="W80" s="324"/>
      <c r="X80" s="324"/>
      <c r="Y80" s="324"/>
    </row>
    <row r="81" spans="1:26" s="222" customFormat="1" ht="21.75" thickBot="1">
      <c r="A81" s="120"/>
      <c r="B81" s="121"/>
      <c r="C81" s="121"/>
      <c r="D81" s="122" t="s">
        <v>854</v>
      </c>
      <c r="E81" s="122" t="s">
        <v>1099</v>
      </c>
      <c r="F81" s="122" t="s">
        <v>1110</v>
      </c>
      <c r="G81" s="495" t="s">
        <v>1190</v>
      </c>
      <c r="H81" s="688"/>
      <c r="I81" s="688" t="s">
        <v>497</v>
      </c>
      <c r="J81" s="688"/>
      <c r="K81" s="688">
        <v>4</v>
      </c>
      <c r="L81" s="688"/>
      <c r="M81" s="688">
        <v>36</v>
      </c>
      <c r="N81" s="266"/>
      <c r="O81" s="266"/>
      <c r="P81" s="669"/>
      <c r="Q81" s="241" t="s">
        <v>435</v>
      </c>
      <c r="R81" s="252"/>
      <c r="S81" s="252"/>
      <c r="T81" s="252"/>
      <c r="U81" s="252"/>
      <c r="V81" s="252"/>
      <c r="W81" s="252"/>
      <c r="X81" s="252"/>
      <c r="Y81" s="252"/>
      <c r="Z81" s="321"/>
    </row>
    <row r="82" spans="1:25" ht="21.75" thickBot="1">
      <c r="A82" s="91"/>
      <c r="B82" s="14"/>
      <c r="C82" s="14"/>
      <c r="D82" s="31" t="s">
        <v>854</v>
      </c>
      <c r="E82" s="31" t="s">
        <v>1099</v>
      </c>
      <c r="F82" s="31" t="s">
        <v>1110</v>
      </c>
      <c r="G82" s="191" t="s">
        <v>900</v>
      </c>
      <c r="H82" s="690"/>
      <c r="I82" s="690" t="s">
        <v>497</v>
      </c>
      <c r="J82" s="690"/>
      <c r="K82" s="690">
        <v>4</v>
      </c>
      <c r="L82" s="690"/>
      <c r="M82" s="690">
        <v>36</v>
      </c>
      <c r="N82" s="646"/>
      <c r="O82" s="646"/>
      <c r="P82" s="647"/>
      <c r="Q82" s="312" t="s">
        <v>439</v>
      </c>
      <c r="R82" s="249"/>
      <c r="S82" s="249"/>
      <c r="T82" s="249"/>
      <c r="U82" s="249"/>
      <c r="V82" s="249"/>
      <c r="W82" s="249"/>
      <c r="X82" s="249"/>
      <c r="Y82" s="249"/>
    </row>
    <row r="83" spans="1:25" ht="21.75" thickBot="1">
      <c r="A83" s="91"/>
      <c r="B83" s="14"/>
      <c r="C83" s="14"/>
      <c r="D83" s="31" t="s">
        <v>854</v>
      </c>
      <c r="E83" s="31" t="s">
        <v>1099</v>
      </c>
      <c r="F83" s="31" t="s">
        <v>1110</v>
      </c>
      <c r="G83" s="191" t="s">
        <v>901</v>
      </c>
      <c r="H83" s="690"/>
      <c r="I83" s="690" t="s">
        <v>497</v>
      </c>
      <c r="J83" s="690"/>
      <c r="K83" s="690" t="s">
        <v>497</v>
      </c>
      <c r="L83" s="690"/>
      <c r="M83" s="690" t="s">
        <v>497</v>
      </c>
      <c r="N83" s="646"/>
      <c r="O83" s="646"/>
      <c r="P83" s="647"/>
      <c r="Q83" s="312" t="s">
        <v>439</v>
      </c>
      <c r="R83" s="249"/>
      <c r="S83" s="249"/>
      <c r="T83" s="249"/>
      <c r="U83" s="249"/>
      <c r="V83" s="249"/>
      <c r="W83" s="249"/>
      <c r="X83" s="249"/>
      <c r="Y83" s="249"/>
    </row>
    <row r="84" spans="1:25" ht="21.75" thickBot="1">
      <c r="A84" s="91"/>
      <c r="B84" s="14"/>
      <c r="C84" s="14"/>
      <c r="D84" s="31" t="s">
        <v>854</v>
      </c>
      <c r="E84" s="31" t="s">
        <v>1099</v>
      </c>
      <c r="F84" s="31" t="s">
        <v>1110</v>
      </c>
      <c r="G84" s="191" t="s">
        <v>902</v>
      </c>
      <c r="H84" s="690"/>
      <c r="I84" s="690" t="s">
        <v>497</v>
      </c>
      <c r="J84" s="690"/>
      <c r="K84" s="690" t="s">
        <v>497</v>
      </c>
      <c r="L84" s="690"/>
      <c r="M84" s="690" t="s">
        <v>497</v>
      </c>
      <c r="N84" s="646"/>
      <c r="O84" s="646"/>
      <c r="P84" s="647"/>
      <c r="Q84" s="312" t="s">
        <v>439</v>
      </c>
      <c r="R84" s="249"/>
      <c r="S84" s="249"/>
      <c r="T84" s="249"/>
      <c r="U84" s="249"/>
      <c r="V84" s="249"/>
      <c r="W84" s="249"/>
      <c r="X84" s="249"/>
      <c r="Y84" s="249"/>
    </row>
    <row r="85" spans="1:26" s="222" customFormat="1" ht="21.75" thickBot="1">
      <c r="A85" s="120"/>
      <c r="B85" s="121"/>
      <c r="C85" s="121"/>
      <c r="D85" s="122" t="s">
        <v>854</v>
      </c>
      <c r="E85" s="122" t="s">
        <v>1099</v>
      </c>
      <c r="F85" s="122" t="s">
        <v>1110</v>
      </c>
      <c r="G85" s="495" t="s">
        <v>1191</v>
      </c>
      <c r="H85" s="688"/>
      <c r="I85" s="688" t="s">
        <v>497</v>
      </c>
      <c r="J85" s="688"/>
      <c r="K85" s="688" t="s">
        <v>497</v>
      </c>
      <c r="L85" s="688"/>
      <c r="M85" s="688" t="s">
        <v>497</v>
      </c>
      <c r="N85" s="266"/>
      <c r="O85" s="266"/>
      <c r="P85" s="669"/>
      <c r="Q85" s="241" t="s">
        <v>435</v>
      </c>
      <c r="R85" s="252"/>
      <c r="S85" s="252"/>
      <c r="T85" s="252"/>
      <c r="U85" s="252"/>
      <c r="V85" s="252"/>
      <c r="W85" s="252"/>
      <c r="X85" s="252"/>
      <c r="Y85" s="252"/>
      <c r="Z85" s="321"/>
    </row>
    <row r="86" spans="1:25" ht="21.75" thickBot="1">
      <c r="A86" s="91"/>
      <c r="B86" s="14"/>
      <c r="C86" s="14"/>
      <c r="D86" s="31" t="s">
        <v>854</v>
      </c>
      <c r="E86" s="31" t="s">
        <v>1099</v>
      </c>
      <c r="F86" s="31" t="s">
        <v>1110</v>
      </c>
      <c r="G86" s="191" t="s">
        <v>903</v>
      </c>
      <c r="H86" s="690"/>
      <c r="I86" s="690" t="s">
        <v>497</v>
      </c>
      <c r="J86" s="690"/>
      <c r="K86" s="690" t="s">
        <v>497</v>
      </c>
      <c r="L86" s="690"/>
      <c r="M86" s="690" t="s">
        <v>497</v>
      </c>
      <c r="N86" s="646"/>
      <c r="O86" s="646"/>
      <c r="P86" s="647"/>
      <c r="Q86" s="312" t="s">
        <v>439</v>
      </c>
      <c r="R86" s="249"/>
      <c r="S86" s="249"/>
      <c r="T86" s="249"/>
      <c r="U86" s="249"/>
      <c r="V86" s="249"/>
      <c r="W86" s="249"/>
      <c r="X86" s="249"/>
      <c r="Y86" s="249"/>
    </row>
    <row r="87" spans="1:25" ht="21.75" thickBot="1">
      <c r="A87" s="91"/>
      <c r="B87" s="14"/>
      <c r="C87" s="14"/>
      <c r="D87" s="31" t="s">
        <v>854</v>
      </c>
      <c r="E87" s="31" t="s">
        <v>1099</v>
      </c>
      <c r="F87" s="31" t="s">
        <v>1110</v>
      </c>
      <c r="G87" s="191" t="s">
        <v>904</v>
      </c>
      <c r="H87" s="690"/>
      <c r="I87" s="690" t="s">
        <v>497</v>
      </c>
      <c r="J87" s="690"/>
      <c r="K87" s="690" t="s">
        <v>497</v>
      </c>
      <c r="L87" s="690"/>
      <c r="M87" s="690" t="s">
        <v>497</v>
      </c>
      <c r="N87" s="646"/>
      <c r="O87" s="646"/>
      <c r="P87" s="647"/>
      <c r="Q87" s="312" t="s">
        <v>439</v>
      </c>
      <c r="R87" s="249"/>
      <c r="S87" s="249"/>
      <c r="T87" s="249"/>
      <c r="U87" s="249"/>
      <c r="V87" s="249"/>
      <c r="W87" s="249"/>
      <c r="X87" s="249"/>
      <c r="Y87" s="249"/>
    </row>
    <row r="88" spans="1:25" ht="21.75" thickBot="1">
      <c r="A88" s="91"/>
      <c r="B88" s="14"/>
      <c r="C88" s="14"/>
      <c r="D88" s="31" t="s">
        <v>854</v>
      </c>
      <c r="E88" s="31" t="s">
        <v>1099</v>
      </c>
      <c r="F88" s="31" t="s">
        <v>1110</v>
      </c>
      <c r="G88" s="191" t="s">
        <v>905</v>
      </c>
      <c r="H88" s="690"/>
      <c r="I88" s="690" t="s">
        <v>497</v>
      </c>
      <c r="J88" s="690"/>
      <c r="K88" s="690" t="s">
        <v>497</v>
      </c>
      <c r="L88" s="690"/>
      <c r="M88" s="690" t="s">
        <v>497</v>
      </c>
      <c r="N88" s="646"/>
      <c r="O88" s="646"/>
      <c r="P88" s="647"/>
      <c r="Q88" s="312" t="s">
        <v>439</v>
      </c>
      <c r="R88" s="249"/>
      <c r="S88" s="249"/>
      <c r="T88" s="249"/>
      <c r="U88" s="249"/>
      <c r="V88" s="249"/>
      <c r="W88" s="249"/>
      <c r="X88" s="249"/>
      <c r="Y88" s="249"/>
    </row>
    <row r="89" spans="1:26" s="222" customFormat="1" ht="21.75" thickBot="1">
      <c r="A89" s="120"/>
      <c r="B89" s="121"/>
      <c r="C89" s="121"/>
      <c r="D89" s="122" t="s">
        <v>854</v>
      </c>
      <c r="E89" s="122" t="s">
        <v>1099</v>
      </c>
      <c r="F89" s="122" t="s">
        <v>1110</v>
      </c>
      <c r="G89" s="495" t="s">
        <v>135</v>
      </c>
      <c r="H89" s="688"/>
      <c r="I89" s="688" t="s">
        <v>497</v>
      </c>
      <c r="J89" s="688"/>
      <c r="K89" s="688" t="s">
        <v>497</v>
      </c>
      <c r="L89" s="688"/>
      <c r="M89" s="688" t="s">
        <v>497</v>
      </c>
      <c r="N89" s="266"/>
      <c r="O89" s="266"/>
      <c r="P89" s="669"/>
      <c r="Q89" s="241" t="s">
        <v>435</v>
      </c>
      <c r="R89" s="252"/>
      <c r="S89" s="252"/>
      <c r="T89" s="252"/>
      <c r="U89" s="252"/>
      <c r="V89" s="252"/>
      <c r="W89" s="252"/>
      <c r="X89" s="252"/>
      <c r="Y89" s="252"/>
      <c r="Z89" s="321"/>
    </row>
    <row r="90" spans="1:25" ht="21.75" thickBot="1">
      <c r="A90" s="91"/>
      <c r="B90" s="14"/>
      <c r="C90" s="14"/>
      <c r="D90" s="31" t="s">
        <v>854</v>
      </c>
      <c r="E90" s="31" t="s">
        <v>1099</v>
      </c>
      <c r="F90" s="31" t="s">
        <v>1110</v>
      </c>
      <c r="G90" s="191" t="s">
        <v>136</v>
      </c>
      <c r="H90" s="690"/>
      <c r="I90" s="690" t="s">
        <v>497</v>
      </c>
      <c r="J90" s="690"/>
      <c r="K90" s="690" t="s">
        <v>497</v>
      </c>
      <c r="L90" s="690"/>
      <c r="M90" s="690" t="s">
        <v>497</v>
      </c>
      <c r="N90" s="646"/>
      <c r="O90" s="646"/>
      <c r="P90" s="647"/>
      <c r="Q90" s="312" t="s">
        <v>439</v>
      </c>
      <c r="R90" s="249"/>
      <c r="S90" s="249"/>
      <c r="T90" s="249"/>
      <c r="U90" s="249"/>
      <c r="V90" s="249"/>
      <c r="W90" s="249"/>
      <c r="X90" s="249"/>
      <c r="Y90" s="249"/>
    </row>
    <row r="91" spans="1:25" ht="21.75" thickBot="1">
      <c r="A91" s="91"/>
      <c r="B91" s="14"/>
      <c r="C91" s="14"/>
      <c r="D91" s="31" t="s">
        <v>854</v>
      </c>
      <c r="E91" s="31" t="s">
        <v>1099</v>
      </c>
      <c r="F91" s="31" t="s">
        <v>1110</v>
      </c>
      <c r="G91" s="191" t="s">
        <v>137</v>
      </c>
      <c r="H91" s="690"/>
      <c r="I91" s="690" t="s">
        <v>497</v>
      </c>
      <c r="J91" s="690"/>
      <c r="K91" s="690" t="s">
        <v>497</v>
      </c>
      <c r="L91" s="690"/>
      <c r="M91" s="690" t="s">
        <v>497</v>
      </c>
      <c r="N91" s="646"/>
      <c r="O91" s="646"/>
      <c r="P91" s="647"/>
      <c r="Q91" s="312" t="s">
        <v>439</v>
      </c>
      <c r="R91" s="249"/>
      <c r="S91" s="249"/>
      <c r="T91" s="249"/>
      <c r="U91" s="249"/>
      <c r="V91" s="249"/>
      <c r="W91" s="249"/>
      <c r="X91" s="249"/>
      <c r="Y91" s="249"/>
    </row>
    <row r="92" spans="1:25" ht="21.75" thickBot="1">
      <c r="A92" s="91"/>
      <c r="B92" s="14"/>
      <c r="C92" s="14"/>
      <c r="D92" s="31" t="s">
        <v>854</v>
      </c>
      <c r="E92" s="31" t="s">
        <v>1099</v>
      </c>
      <c r="F92" s="31" t="s">
        <v>1110</v>
      </c>
      <c r="G92" s="191" t="s">
        <v>138</v>
      </c>
      <c r="H92" s="690"/>
      <c r="I92" s="690" t="s">
        <v>497</v>
      </c>
      <c r="J92" s="690"/>
      <c r="K92" s="690" t="s">
        <v>497</v>
      </c>
      <c r="L92" s="690"/>
      <c r="M92" s="690" t="s">
        <v>497</v>
      </c>
      <c r="N92" s="646"/>
      <c r="O92" s="646"/>
      <c r="P92" s="647"/>
      <c r="Q92" s="312" t="s">
        <v>439</v>
      </c>
      <c r="R92" s="249"/>
      <c r="S92" s="249"/>
      <c r="T92" s="249"/>
      <c r="U92" s="249"/>
      <c r="V92" s="249"/>
      <c r="W92" s="249"/>
      <c r="X92" s="249"/>
      <c r="Y92" s="249"/>
    </row>
    <row r="93" spans="1:25" ht="21.75" thickBot="1">
      <c r="A93" s="95"/>
      <c r="B93" s="29"/>
      <c r="C93" s="29" t="s">
        <v>854</v>
      </c>
      <c r="D93" s="30" t="s">
        <v>1099</v>
      </c>
      <c r="E93" s="30" t="s">
        <v>1110</v>
      </c>
      <c r="F93" s="30" t="s">
        <v>1104</v>
      </c>
      <c r="G93" s="234" t="s">
        <v>1192</v>
      </c>
      <c r="H93" s="729"/>
      <c r="I93" s="729" t="s">
        <v>497</v>
      </c>
      <c r="J93" s="729"/>
      <c r="K93" s="729" t="s">
        <v>497</v>
      </c>
      <c r="L93" s="729"/>
      <c r="M93" s="729" t="s">
        <v>497</v>
      </c>
      <c r="N93" s="578"/>
      <c r="O93" s="578"/>
      <c r="P93" s="668"/>
      <c r="Q93" s="310" t="s">
        <v>431</v>
      </c>
      <c r="R93" s="324"/>
      <c r="S93" s="324"/>
      <c r="T93" s="324"/>
      <c r="U93" s="324"/>
      <c r="V93" s="324"/>
      <c r="W93" s="324"/>
      <c r="X93" s="324"/>
      <c r="Y93" s="324"/>
    </row>
    <row r="94" spans="1:26" s="222" customFormat="1" ht="21.75" thickBot="1">
      <c r="A94" s="120"/>
      <c r="B94" s="121"/>
      <c r="C94" s="121"/>
      <c r="D94" s="122" t="s">
        <v>854</v>
      </c>
      <c r="E94" s="122" t="s">
        <v>1099</v>
      </c>
      <c r="F94" s="122" t="s">
        <v>1110</v>
      </c>
      <c r="G94" s="495" t="s">
        <v>885</v>
      </c>
      <c r="H94" s="688"/>
      <c r="I94" s="688" t="s">
        <v>497</v>
      </c>
      <c r="J94" s="688"/>
      <c r="K94" s="688" t="s">
        <v>497</v>
      </c>
      <c r="L94" s="688"/>
      <c r="M94" s="688" t="s">
        <v>497</v>
      </c>
      <c r="N94" s="266"/>
      <c r="O94" s="266"/>
      <c r="P94" s="669"/>
      <c r="Q94" s="241" t="s">
        <v>435</v>
      </c>
      <c r="R94" s="252"/>
      <c r="S94" s="252"/>
      <c r="T94" s="252"/>
      <c r="U94" s="252"/>
      <c r="V94" s="252"/>
      <c r="W94" s="252"/>
      <c r="X94" s="252"/>
      <c r="Y94" s="252"/>
      <c r="Z94" s="321"/>
    </row>
    <row r="95" spans="1:25" ht="21.75" thickBot="1">
      <c r="A95" s="91"/>
      <c r="B95" s="14"/>
      <c r="C95" s="14"/>
      <c r="D95" s="31" t="s">
        <v>854</v>
      </c>
      <c r="E95" s="31" t="s">
        <v>1099</v>
      </c>
      <c r="F95" s="31" t="s">
        <v>1110</v>
      </c>
      <c r="G95" s="191" t="s">
        <v>886</v>
      </c>
      <c r="H95" s="690"/>
      <c r="I95" s="690" t="s">
        <v>497</v>
      </c>
      <c r="J95" s="690"/>
      <c r="K95" s="690" t="s">
        <v>497</v>
      </c>
      <c r="L95" s="690"/>
      <c r="M95" s="690" t="s">
        <v>497</v>
      </c>
      <c r="N95" s="646"/>
      <c r="O95" s="646"/>
      <c r="P95" s="647"/>
      <c r="Q95" s="312" t="s">
        <v>439</v>
      </c>
      <c r="R95" s="249"/>
      <c r="S95" s="249"/>
      <c r="T95" s="249"/>
      <c r="U95" s="249"/>
      <c r="V95" s="249"/>
      <c r="W95" s="249"/>
      <c r="X95" s="249"/>
      <c r="Y95" s="249"/>
    </row>
    <row r="96" spans="1:25" ht="21.75" thickBot="1">
      <c r="A96" s="91"/>
      <c r="B96" s="14"/>
      <c r="C96" s="14"/>
      <c r="D96" s="31" t="s">
        <v>854</v>
      </c>
      <c r="E96" s="31" t="s">
        <v>1099</v>
      </c>
      <c r="F96" s="31" t="s">
        <v>1110</v>
      </c>
      <c r="G96" s="191" t="s">
        <v>887</v>
      </c>
      <c r="H96" s="690"/>
      <c r="I96" s="690" t="s">
        <v>497</v>
      </c>
      <c r="J96" s="690"/>
      <c r="K96" s="690" t="s">
        <v>497</v>
      </c>
      <c r="L96" s="690"/>
      <c r="M96" s="690" t="s">
        <v>497</v>
      </c>
      <c r="N96" s="646"/>
      <c r="O96" s="646"/>
      <c r="P96" s="647"/>
      <c r="Q96" s="312" t="s">
        <v>439</v>
      </c>
      <c r="R96" s="249"/>
      <c r="S96" s="249"/>
      <c r="T96" s="249"/>
      <c r="U96" s="249"/>
      <c r="V96" s="249"/>
      <c r="W96" s="249"/>
      <c r="X96" s="249"/>
      <c r="Y96" s="249"/>
    </row>
    <row r="97" spans="1:25" ht="21.75" thickBot="1">
      <c r="A97" s="91"/>
      <c r="B97" s="14"/>
      <c r="C97" s="14"/>
      <c r="D97" s="31" t="s">
        <v>854</v>
      </c>
      <c r="E97" s="31" t="s">
        <v>1099</v>
      </c>
      <c r="F97" s="31" t="s">
        <v>1110</v>
      </c>
      <c r="G97" s="191" t="s">
        <v>140</v>
      </c>
      <c r="H97" s="690"/>
      <c r="I97" s="690" t="s">
        <v>497</v>
      </c>
      <c r="J97" s="690"/>
      <c r="K97" s="690" t="s">
        <v>497</v>
      </c>
      <c r="L97" s="690"/>
      <c r="M97" s="690" t="s">
        <v>497</v>
      </c>
      <c r="N97" s="646"/>
      <c r="O97" s="646"/>
      <c r="P97" s="647"/>
      <c r="Q97" s="312" t="s">
        <v>439</v>
      </c>
      <c r="R97" s="249"/>
      <c r="S97" s="249"/>
      <c r="T97" s="249"/>
      <c r="U97" s="249"/>
      <c r="V97" s="249"/>
      <c r="W97" s="249"/>
      <c r="X97" s="249"/>
      <c r="Y97" s="249"/>
    </row>
    <row r="98" spans="1:26" s="222" customFormat="1" ht="21.75" thickBot="1">
      <c r="A98" s="120"/>
      <c r="B98" s="121"/>
      <c r="C98" s="121"/>
      <c r="D98" s="122" t="s">
        <v>854</v>
      </c>
      <c r="E98" s="122" t="s">
        <v>1099</v>
      </c>
      <c r="F98" s="122" t="s">
        <v>1110</v>
      </c>
      <c r="G98" s="495" t="s">
        <v>888</v>
      </c>
      <c r="H98" s="688"/>
      <c r="I98" s="688" t="s">
        <v>497</v>
      </c>
      <c r="J98" s="688"/>
      <c r="K98" s="688" t="s">
        <v>497</v>
      </c>
      <c r="L98" s="688"/>
      <c r="M98" s="688" t="s">
        <v>497</v>
      </c>
      <c r="N98" s="266"/>
      <c r="O98" s="266"/>
      <c r="P98" s="669"/>
      <c r="Q98" s="241" t="s">
        <v>435</v>
      </c>
      <c r="R98" s="252"/>
      <c r="S98" s="252"/>
      <c r="T98" s="252"/>
      <c r="U98" s="252"/>
      <c r="V98" s="252"/>
      <c r="W98" s="252"/>
      <c r="X98" s="252"/>
      <c r="Y98" s="252"/>
      <c r="Z98" s="321"/>
    </row>
    <row r="99" spans="1:25" ht="21.75" thickBot="1">
      <c r="A99" s="91"/>
      <c r="B99" s="14"/>
      <c r="C99" s="14"/>
      <c r="D99" s="31" t="s">
        <v>854</v>
      </c>
      <c r="E99" s="31" t="s">
        <v>1099</v>
      </c>
      <c r="F99" s="31" t="s">
        <v>1110</v>
      </c>
      <c r="G99" s="191" t="s">
        <v>889</v>
      </c>
      <c r="H99" s="690"/>
      <c r="I99" s="690" t="s">
        <v>497</v>
      </c>
      <c r="J99" s="690"/>
      <c r="K99" s="690" t="s">
        <v>497</v>
      </c>
      <c r="L99" s="690"/>
      <c r="M99" s="690" t="s">
        <v>497</v>
      </c>
      <c r="N99" s="646"/>
      <c r="O99" s="646"/>
      <c r="P99" s="647"/>
      <c r="Q99" s="312" t="s">
        <v>439</v>
      </c>
      <c r="R99" s="249"/>
      <c r="S99" s="249"/>
      <c r="T99" s="249"/>
      <c r="U99" s="249"/>
      <c r="V99" s="249"/>
      <c r="W99" s="249"/>
      <c r="X99" s="249"/>
      <c r="Y99" s="249"/>
    </row>
    <row r="100" spans="1:25" ht="21.75" thickBot="1">
      <c r="A100" s="91"/>
      <c r="B100" s="14"/>
      <c r="C100" s="14"/>
      <c r="D100" s="31" t="s">
        <v>854</v>
      </c>
      <c r="E100" s="31" t="s">
        <v>1099</v>
      </c>
      <c r="F100" s="31" t="s">
        <v>1110</v>
      </c>
      <c r="G100" s="191" t="s">
        <v>890</v>
      </c>
      <c r="H100" s="690"/>
      <c r="I100" s="690" t="s">
        <v>497</v>
      </c>
      <c r="J100" s="690"/>
      <c r="K100" s="690" t="s">
        <v>497</v>
      </c>
      <c r="L100" s="690"/>
      <c r="M100" s="690" t="s">
        <v>497</v>
      </c>
      <c r="N100" s="646"/>
      <c r="O100" s="646"/>
      <c r="P100" s="647"/>
      <c r="Q100" s="312" t="s">
        <v>439</v>
      </c>
      <c r="R100" s="249"/>
      <c r="S100" s="249"/>
      <c r="T100" s="249"/>
      <c r="U100" s="249"/>
      <c r="V100" s="249"/>
      <c r="W100" s="249"/>
      <c r="X100" s="249"/>
      <c r="Y100" s="249"/>
    </row>
    <row r="101" spans="1:25" ht="21.75" thickBot="1">
      <c r="A101" s="91"/>
      <c r="B101" s="14"/>
      <c r="C101" s="14"/>
      <c r="D101" s="31" t="s">
        <v>854</v>
      </c>
      <c r="E101" s="31" t="s">
        <v>1099</v>
      </c>
      <c r="F101" s="31" t="s">
        <v>1110</v>
      </c>
      <c r="G101" s="191" t="s">
        <v>141</v>
      </c>
      <c r="H101" s="690"/>
      <c r="I101" s="690" t="s">
        <v>497</v>
      </c>
      <c r="J101" s="690"/>
      <c r="K101" s="690" t="s">
        <v>497</v>
      </c>
      <c r="L101" s="690"/>
      <c r="M101" s="690" t="s">
        <v>497</v>
      </c>
      <c r="N101" s="646"/>
      <c r="O101" s="646"/>
      <c r="P101" s="647"/>
      <c r="Q101" s="312" t="s">
        <v>439</v>
      </c>
      <c r="R101" s="249"/>
      <c r="S101" s="249"/>
      <c r="T101" s="249"/>
      <c r="U101" s="249"/>
      <c r="V101" s="249"/>
      <c r="W101" s="249"/>
      <c r="X101" s="249"/>
      <c r="Y101" s="249"/>
    </row>
    <row r="102" spans="1:26" s="222" customFormat="1" ht="21.75" thickBot="1">
      <c r="A102" s="120"/>
      <c r="B102" s="121"/>
      <c r="C102" s="121"/>
      <c r="D102" s="122" t="s">
        <v>854</v>
      </c>
      <c r="E102" s="122" t="s">
        <v>1099</v>
      </c>
      <c r="F102" s="122" t="s">
        <v>1110</v>
      </c>
      <c r="G102" s="495" t="s">
        <v>891</v>
      </c>
      <c r="H102" s="688"/>
      <c r="I102" s="688" t="s">
        <v>497</v>
      </c>
      <c r="J102" s="688"/>
      <c r="K102" s="688" t="s">
        <v>497</v>
      </c>
      <c r="L102" s="688"/>
      <c r="M102" s="688" t="s">
        <v>497</v>
      </c>
      <c r="N102" s="266"/>
      <c r="O102" s="266"/>
      <c r="P102" s="669"/>
      <c r="Q102" s="241" t="s">
        <v>435</v>
      </c>
      <c r="R102" s="252"/>
      <c r="S102" s="252"/>
      <c r="T102" s="252"/>
      <c r="U102" s="252"/>
      <c r="V102" s="252"/>
      <c r="W102" s="252"/>
      <c r="X102" s="252"/>
      <c r="Y102" s="252"/>
      <c r="Z102" s="321"/>
    </row>
    <row r="103" spans="1:25" ht="21.75" thickBot="1">
      <c r="A103" s="91"/>
      <c r="B103" s="14"/>
      <c r="C103" s="14"/>
      <c r="D103" s="31" t="s">
        <v>854</v>
      </c>
      <c r="E103" s="31" t="s">
        <v>1099</v>
      </c>
      <c r="F103" s="31" t="s">
        <v>1110</v>
      </c>
      <c r="G103" s="191" t="s">
        <v>892</v>
      </c>
      <c r="H103" s="690"/>
      <c r="I103" s="690" t="s">
        <v>497</v>
      </c>
      <c r="J103" s="690"/>
      <c r="K103" s="690" t="s">
        <v>497</v>
      </c>
      <c r="L103" s="690"/>
      <c r="M103" s="690" t="s">
        <v>497</v>
      </c>
      <c r="N103" s="646"/>
      <c r="O103" s="646"/>
      <c r="P103" s="647"/>
      <c r="Q103" s="312" t="s">
        <v>439</v>
      </c>
      <c r="R103" s="249"/>
      <c r="S103" s="249"/>
      <c r="T103" s="249"/>
      <c r="U103" s="249"/>
      <c r="V103" s="249"/>
      <c r="W103" s="249"/>
      <c r="X103" s="249"/>
      <c r="Y103" s="249"/>
    </row>
    <row r="104" spans="1:25" ht="21.75" thickBot="1">
      <c r="A104" s="91"/>
      <c r="B104" s="14"/>
      <c r="C104" s="14"/>
      <c r="D104" s="31" t="s">
        <v>854</v>
      </c>
      <c r="E104" s="31" t="s">
        <v>1099</v>
      </c>
      <c r="F104" s="31" t="s">
        <v>1110</v>
      </c>
      <c r="G104" s="191" t="s">
        <v>893</v>
      </c>
      <c r="H104" s="690"/>
      <c r="I104" s="690" t="s">
        <v>497</v>
      </c>
      <c r="J104" s="690"/>
      <c r="K104" s="690" t="s">
        <v>497</v>
      </c>
      <c r="L104" s="690"/>
      <c r="M104" s="690" t="s">
        <v>497</v>
      </c>
      <c r="N104" s="646"/>
      <c r="O104" s="646"/>
      <c r="P104" s="647"/>
      <c r="Q104" s="312" t="s">
        <v>439</v>
      </c>
      <c r="R104" s="249"/>
      <c r="S104" s="249"/>
      <c r="T104" s="249"/>
      <c r="U104" s="249"/>
      <c r="V104" s="249"/>
      <c r="W104" s="249"/>
      <c r="X104" s="249"/>
      <c r="Y104" s="249"/>
    </row>
    <row r="105" spans="1:25" ht="21.75" thickBot="1">
      <c r="A105" s="91"/>
      <c r="B105" s="14"/>
      <c r="C105" s="14"/>
      <c r="D105" s="31" t="s">
        <v>854</v>
      </c>
      <c r="E105" s="31" t="s">
        <v>1099</v>
      </c>
      <c r="F105" s="31" t="s">
        <v>1110</v>
      </c>
      <c r="G105" s="191" t="s">
        <v>142</v>
      </c>
      <c r="H105" s="690"/>
      <c r="I105" s="690" t="s">
        <v>497</v>
      </c>
      <c r="J105" s="690"/>
      <c r="K105" s="690" t="s">
        <v>497</v>
      </c>
      <c r="L105" s="690"/>
      <c r="M105" s="690" t="s">
        <v>497</v>
      </c>
      <c r="N105" s="646"/>
      <c r="O105" s="646"/>
      <c r="P105" s="647"/>
      <c r="Q105" s="312" t="s">
        <v>439</v>
      </c>
      <c r="R105" s="249"/>
      <c r="S105" s="249"/>
      <c r="T105" s="249"/>
      <c r="U105" s="249"/>
      <c r="V105" s="249"/>
      <c r="W105" s="249"/>
      <c r="X105" s="249"/>
      <c r="Y105" s="249"/>
    </row>
    <row r="106" spans="1:26" s="222" customFormat="1" ht="21.75" thickBot="1">
      <c r="A106" s="120"/>
      <c r="B106" s="121"/>
      <c r="C106" s="121"/>
      <c r="D106" s="122" t="s">
        <v>854</v>
      </c>
      <c r="E106" s="122" t="s">
        <v>1099</v>
      </c>
      <c r="F106" s="122" t="s">
        <v>1110</v>
      </c>
      <c r="G106" s="495" t="s">
        <v>894</v>
      </c>
      <c r="H106" s="688"/>
      <c r="I106" s="688" t="s">
        <v>497</v>
      </c>
      <c r="J106" s="688"/>
      <c r="K106" s="688" t="s">
        <v>497</v>
      </c>
      <c r="L106" s="688"/>
      <c r="M106" s="688" t="s">
        <v>497</v>
      </c>
      <c r="N106" s="266"/>
      <c r="O106" s="266"/>
      <c r="P106" s="669"/>
      <c r="Q106" s="241" t="s">
        <v>435</v>
      </c>
      <c r="R106" s="252"/>
      <c r="S106" s="252"/>
      <c r="T106" s="252"/>
      <c r="U106" s="252"/>
      <c r="V106" s="252"/>
      <c r="W106" s="252"/>
      <c r="X106" s="252"/>
      <c r="Y106" s="252"/>
      <c r="Z106" s="321"/>
    </row>
    <row r="107" spans="1:25" ht="21.75" thickBot="1">
      <c r="A107" s="91"/>
      <c r="B107" s="14"/>
      <c r="C107" s="14"/>
      <c r="D107" s="31" t="s">
        <v>854</v>
      </c>
      <c r="E107" s="31" t="s">
        <v>1099</v>
      </c>
      <c r="F107" s="31" t="s">
        <v>1110</v>
      </c>
      <c r="G107" s="191" t="s">
        <v>895</v>
      </c>
      <c r="H107" s="690"/>
      <c r="I107" s="690" t="s">
        <v>497</v>
      </c>
      <c r="J107" s="690"/>
      <c r="K107" s="690" t="s">
        <v>497</v>
      </c>
      <c r="L107" s="690"/>
      <c r="M107" s="690" t="s">
        <v>497</v>
      </c>
      <c r="N107" s="646"/>
      <c r="O107" s="646"/>
      <c r="P107" s="647"/>
      <c r="Q107" s="312" t="s">
        <v>439</v>
      </c>
      <c r="R107" s="249"/>
      <c r="S107" s="249"/>
      <c r="T107" s="249"/>
      <c r="U107" s="249"/>
      <c r="V107" s="249"/>
      <c r="W107" s="249"/>
      <c r="X107" s="249"/>
      <c r="Y107" s="249"/>
    </row>
    <row r="108" spans="1:25" ht="21.75" thickBot="1">
      <c r="A108" s="91"/>
      <c r="B108" s="14"/>
      <c r="C108" s="14"/>
      <c r="D108" s="31" t="s">
        <v>854</v>
      </c>
      <c r="E108" s="31" t="s">
        <v>1099</v>
      </c>
      <c r="F108" s="31" t="s">
        <v>1110</v>
      </c>
      <c r="G108" s="191" t="s">
        <v>896</v>
      </c>
      <c r="H108" s="690"/>
      <c r="I108" s="690" t="s">
        <v>497</v>
      </c>
      <c r="J108" s="690"/>
      <c r="K108" s="690" t="s">
        <v>497</v>
      </c>
      <c r="L108" s="690"/>
      <c r="M108" s="690" t="s">
        <v>497</v>
      </c>
      <c r="N108" s="646"/>
      <c r="O108" s="646"/>
      <c r="P108" s="647"/>
      <c r="Q108" s="312" t="s">
        <v>439</v>
      </c>
      <c r="R108" s="249"/>
      <c r="S108" s="249"/>
      <c r="T108" s="249"/>
      <c r="U108" s="249"/>
      <c r="V108" s="249"/>
      <c r="W108" s="249"/>
      <c r="X108" s="249"/>
      <c r="Y108" s="249"/>
    </row>
    <row r="109" spans="1:25" ht="21.75" thickBot="1">
      <c r="A109" s="91"/>
      <c r="B109" s="14"/>
      <c r="C109" s="14"/>
      <c r="D109" s="31" t="s">
        <v>854</v>
      </c>
      <c r="E109" s="31" t="s">
        <v>1099</v>
      </c>
      <c r="F109" s="31" t="s">
        <v>1110</v>
      </c>
      <c r="G109" s="191" t="s">
        <v>143</v>
      </c>
      <c r="H109" s="690"/>
      <c r="I109" s="690" t="s">
        <v>497</v>
      </c>
      <c r="J109" s="690"/>
      <c r="K109" s="690" t="s">
        <v>497</v>
      </c>
      <c r="L109" s="690"/>
      <c r="M109" s="690" t="s">
        <v>497</v>
      </c>
      <c r="N109" s="646"/>
      <c r="O109" s="646"/>
      <c r="P109" s="647"/>
      <c r="Q109" s="312" t="s">
        <v>439</v>
      </c>
      <c r="R109" s="249"/>
      <c r="S109" s="249"/>
      <c r="T109" s="249"/>
      <c r="U109" s="249"/>
      <c r="V109" s="249"/>
      <c r="W109" s="249"/>
      <c r="X109" s="249"/>
      <c r="Y109" s="249"/>
    </row>
    <row r="110" spans="1:26" s="222" customFormat="1" ht="21.75" thickBot="1">
      <c r="A110" s="120"/>
      <c r="B110" s="121"/>
      <c r="C110" s="121"/>
      <c r="D110" s="122" t="s">
        <v>854</v>
      </c>
      <c r="E110" s="122" t="s">
        <v>1099</v>
      </c>
      <c r="F110" s="122" t="s">
        <v>1110</v>
      </c>
      <c r="G110" s="495" t="s">
        <v>897</v>
      </c>
      <c r="H110" s="688"/>
      <c r="I110" s="688" t="s">
        <v>497</v>
      </c>
      <c r="J110" s="688"/>
      <c r="K110" s="688" t="s">
        <v>497</v>
      </c>
      <c r="L110" s="688"/>
      <c r="M110" s="688" t="s">
        <v>497</v>
      </c>
      <c r="N110" s="266"/>
      <c r="O110" s="266"/>
      <c r="P110" s="669"/>
      <c r="Q110" s="241" t="s">
        <v>435</v>
      </c>
      <c r="R110" s="252"/>
      <c r="S110" s="252"/>
      <c r="T110" s="252"/>
      <c r="U110" s="252"/>
      <c r="V110" s="252"/>
      <c r="W110" s="252"/>
      <c r="X110" s="252"/>
      <c r="Y110" s="252"/>
      <c r="Z110" s="321"/>
    </row>
    <row r="111" spans="1:25" ht="21.75" thickBot="1">
      <c r="A111" s="91"/>
      <c r="B111" s="14"/>
      <c r="C111" s="14"/>
      <c r="D111" s="31" t="s">
        <v>854</v>
      </c>
      <c r="E111" s="31" t="s">
        <v>1099</v>
      </c>
      <c r="F111" s="31" t="s">
        <v>1110</v>
      </c>
      <c r="G111" s="191" t="s">
        <v>898</v>
      </c>
      <c r="H111" s="690"/>
      <c r="I111" s="690" t="s">
        <v>497</v>
      </c>
      <c r="J111" s="690"/>
      <c r="K111" s="690" t="s">
        <v>497</v>
      </c>
      <c r="L111" s="690"/>
      <c r="M111" s="690" t="s">
        <v>497</v>
      </c>
      <c r="N111" s="646"/>
      <c r="O111" s="646"/>
      <c r="P111" s="647"/>
      <c r="Q111" s="312" t="s">
        <v>439</v>
      </c>
      <c r="R111" s="249"/>
      <c r="S111" s="249"/>
      <c r="T111" s="249"/>
      <c r="U111" s="249"/>
      <c r="V111" s="249"/>
      <c r="W111" s="249"/>
      <c r="X111" s="249"/>
      <c r="Y111" s="249"/>
    </row>
    <row r="112" spans="1:25" ht="21.75" thickBot="1">
      <c r="A112" s="91"/>
      <c r="B112" s="14"/>
      <c r="C112" s="14"/>
      <c r="D112" s="31" t="s">
        <v>854</v>
      </c>
      <c r="E112" s="31" t="s">
        <v>1099</v>
      </c>
      <c r="F112" s="31" t="s">
        <v>1110</v>
      </c>
      <c r="G112" s="191" t="s">
        <v>899</v>
      </c>
      <c r="H112" s="690"/>
      <c r="I112" s="690" t="s">
        <v>497</v>
      </c>
      <c r="J112" s="690"/>
      <c r="K112" s="690" t="s">
        <v>497</v>
      </c>
      <c r="L112" s="690"/>
      <c r="M112" s="690" t="s">
        <v>497</v>
      </c>
      <c r="N112" s="646"/>
      <c r="O112" s="646"/>
      <c r="P112" s="647"/>
      <c r="Q112" s="312" t="s">
        <v>439</v>
      </c>
      <c r="R112" s="249"/>
      <c r="S112" s="249"/>
      <c r="T112" s="249"/>
      <c r="U112" s="249"/>
      <c r="V112" s="249"/>
      <c r="W112" s="249"/>
      <c r="X112" s="249"/>
      <c r="Y112" s="249"/>
    </row>
    <row r="113" spans="1:25" ht="21.75" thickBot="1">
      <c r="A113" s="91"/>
      <c r="B113" s="14"/>
      <c r="C113" s="14"/>
      <c r="D113" s="31" t="s">
        <v>854</v>
      </c>
      <c r="E113" s="31" t="s">
        <v>1099</v>
      </c>
      <c r="F113" s="31" t="s">
        <v>1110</v>
      </c>
      <c r="G113" s="191" t="s">
        <v>139</v>
      </c>
      <c r="H113" s="690"/>
      <c r="I113" s="690" t="s">
        <v>497</v>
      </c>
      <c r="J113" s="690"/>
      <c r="K113" s="690" t="s">
        <v>497</v>
      </c>
      <c r="L113" s="690"/>
      <c r="M113" s="690" t="s">
        <v>497</v>
      </c>
      <c r="N113" s="646"/>
      <c r="O113" s="646"/>
      <c r="P113" s="647"/>
      <c r="Q113" s="312" t="s">
        <v>439</v>
      </c>
      <c r="R113" s="249"/>
      <c r="S113" s="249"/>
      <c r="T113" s="249"/>
      <c r="U113" s="249"/>
      <c r="V113" s="249"/>
      <c r="W113" s="249"/>
      <c r="X113" s="249"/>
      <c r="Y113" s="249"/>
    </row>
    <row r="114" spans="1:25" ht="21.75" thickBot="1">
      <c r="A114" s="94"/>
      <c r="B114" s="19" t="s">
        <v>854</v>
      </c>
      <c r="C114" s="19" t="s">
        <v>1099</v>
      </c>
      <c r="D114" s="28" t="s">
        <v>1129</v>
      </c>
      <c r="E114" s="974" t="s">
        <v>1187</v>
      </c>
      <c r="F114" s="974"/>
      <c r="G114" s="924"/>
      <c r="H114" s="684"/>
      <c r="I114" s="684" t="s">
        <v>497</v>
      </c>
      <c r="J114" s="684"/>
      <c r="K114" s="684" t="s">
        <v>497</v>
      </c>
      <c r="L114" s="684"/>
      <c r="M114" s="684" t="s">
        <v>497</v>
      </c>
      <c r="N114" s="261"/>
      <c r="O114" s="261"/>
      <c r="P114" s="670"/>
      <c r="Q114" s="311" t="s">
        <v>432</v>
      </c>
      <c r="R114" s="330"/>
      <c r="S114" s="330"/>
      <c r="T114" s="330"/>
      <c r="U114" s="330"/>
      <c r="V114" s="330"/>
      <c r="W114" s="330"/>
      <c r="X114" s="330"/>
      <c r="Y114" s="330"/>
    </row>
    <row r="115" spans="1:25" ht="21.75" thickBot="1">
      <c r="A115" s="95"/>
      <c r="B115" s="29"/>
      <c r="C115" s="29" t="s">
        <v>854</v>
      </c>
      <c r="D115" s="30" t="s">
        <v>1099</v>
      </c>
      <c r="E115" s="30" t="s">
        <v>1114</v>
      </c>
      <c r="F115" s="30" t="s">
        <v>1101</v>
      </c>
      <c r="G115" s="234" t="s">
        <v>1189</v>
      </c>
      <c r="H115" s="729"/>
      <c r="I115" s="729" t="s">
        <v>497</v>
      </c>
      <c r="J115" s="729"/>
      <c r="K115" s="729" t="s">
        <v>497</v>
      </c>
      <c r="L115" s="729"/>
      <c r="M115" s="729" t="s">
        <v>497</v>
      </c>
      <c r="N115" s="578"/>
      <c r="O115" s="578"/>
      <c r="P115" s="668"/>
      <c r="Q115" s="310" t="s">
        <v>431</v>
      </c>
      <c r="R115" s="324"/>
      <c r="S115" s="324"/>
      <c r="T115" s="324"/>
      <c r="U115" s="324"/>
      <c r="V115" s="324"/>
      <c r="W115" s="324"/>
      <c r="X115" s="324"/>
      <c r="Y115" s="324"/>
    </row>
    <row r="116" spans="1:26" s="222" customFormat="1" ht="21.75" thickBot="1">
      <c r="A116" s="120"/>
      <c r="B116" s="121"/>
      <c r="C116" s="121"/>
      <c r="D116" s="122" t="s">
        <v>854</v>
      </c>
      <c r="E116" s="122" t="s">
        <v>1099</v>
      </c>
      <c r="F116" s="122" t="s">
        <v>1114</v>
      </c>
      <c r="G116" s="495" t="s">
        <v>1190</v>
      </c>
      <c r="H116" s="688"/>
      <c r="I116" s="688" t="s">
        <v>497</v>
      </c>
      <c r="J116" s="688"/>
      <c r="K116" s="688" t="s">
        <v>497</v>
      </c>
      <c r="L116" s="688"/>
      <c r="M116" s="688" t="s">
        <v>497</v>
      </c>
      <c r="N116" s="266"/>
      <c r="O116" s="266"/>
      <c r="P116" s="669"/>
      <c r="Q116" s="241" t="s">
        <v>435</v>
      </c>
      <c r="R116" s="252"/>
      <c r="S116" s="252"/>
      <c r="T116" s="252"/>
      <c r="U116" s="252"/>
      <c r="V116" s="252"/>
      <c r="W116" s="252"/>
      <c r="X116" s="252"/>
      <c r="Y116" s="252"/>
      <c r="Z116" s="321"/>
    </row>
    <row r="117" spans="1:25" ht="21.75" thickBot="1">
      <c r="A117" s="91"/>
      <c r="B117" s="14"/>
      <c r="C117" s="14"/>
      <c r="D117" s="31" t="s">
        <v>854</v>
      </c>
      <c r="E117" s="31" t="s">
        <v>1099</v>
      </c>
      <c r="F117" s="31" t="s">
        <v>1114</v>
      </c>
      <c r="G117" s="191" t="s">
        <v>900</v>
      </c>
      <c r="H117" s="690"/>
      <c r="I117" s="690" t="s">
        <v>497</v>
      </c>
      <c r="J117" s="690"/>
      <c r="K117" s="690" t="s">
        <v>497</v>
      </c>
      <c r="L117" s="690"/>
      <c r="M117" s="690" t="s">
        <v>497</v>
      </c>
      <c r="N117" s="646"/>
      <c r="O117" s="646"/>
      <c r="P117" s="647"/>
      <c r="Q117" s="312" t="s">
        <v>439</v>
      </c>
      <c r="R117" s="249"/>
      <c r="S117" s="249"/>
      <c r="T117" s="249"/>
      <c r="U117" s="249"/>
      <c r="V117" s="249"/>
      <c r="W117" s="249"/>
      <c r="X117" s="249"/>
      <c r="Y117" s="249"/>
    </row>
    <row r="118" spans="1:25" ht="21.75" thickBot="1">
      <c r="A118" s="91"/>
      <c r="B118" s="14"/>
      <c r="C118" s="14"/>
      <c r="D118" s="31" t="s">
        <v>854</v>
      </c>
      <c r="E118" s="31" t="s">
        <v>1099</v>
      </c>
      <c r="F118" s="31" t="s">
        <v>1114</v>
      </c>
      <c r="G118" s="191" t="s">
        <v>901</v>
      </c>
      <c r="H118" s="690"/>
      <c r="I118" s="690" t="s">
        <v>497</v>
      </c>
      <c r="J118" s="690"/>
      <c r="K118" s="690" t="s">
        <v>497</v>
      </c>
      <c r="L118" s="690"/>
      <c r="M118" s="690" t="s">
        <v>497</v>
      </c>
      <c r="N118" s="646"/>
      <c r="O118" s="646"/>
      <c r="P118" s="647"/>
      <c r="Q118" s="312" t="s">
        <v>439</v>
      </c>
      <c r="R118" s="249"/>
      <c r="S118" s="249"/>
      <c r="T118" s="249"/>
      <c r="U118" s="249"/>
      <c r="V118" s="249"/>
      <c r="W118" s="249"/>
      <c r="X118" s="249"/>
      <c r="Y118" s="249"/>
    </row>
    <row r="119" spans="1:25" ht="21.75" thickBot="1">
      <c r="A119" s="91"/>
      <c r="B119" s="14"/>
      <c r="C119" s="14"/>
      <c r="D119" s="31" t="s">
        <v>854</v>
      </c>
      <c r="E119" s="31" t="s">
        <v>1099</v>
      </c>
      <c r="F119" s="31" t="s">
        <v>1114</v>
      </c>
      <c r="G119" s="191" t="s">
        <v>902</v>
      </c>
      <c r="H119" s="690"/>
      <c r="I119" s="690" t="s">
        <v>497</v>
      </c>
      <c r="J119" s="690"/>
      <c r="K119" s="690" t="s">
        <v>497</v>
      </c>
      <c r="L119" s="690"/>
      <c r="M119" s="690" t="s">
        <v>497</v>
      </c>
      <c r="N119" s="646"/>
      <c r="O119" s="646"/>
      <c r="P119" s="647"/>
      <c r="Q119" s="312" t="s">
        <v>439</v>
      </c>
      <c r="R119" s="249"/>
      <c r="S119" s="249"/>
      <c r="T119" s="249"/>
      <c r="U119" s="249"/>
      <c r="V119" s="249"/>
      <c r="W119" s="249"/>
      <c r="X119" s="249"/>
      <c r="Y119" s="249"/>
    </row>
    <row r="120" spans="1:26" s="222" customFormat="1" ht="21.75" thickBot="1">
      <c r="A120" s="120"/>
      <c r="B120" s="121"/>
      <c r="C120" s="121"/>
      <c r="D120" s="122" t="s">
        <v>854</v>
      </c>
      <c r="E120" s="122" t="s">
        <v>1099</v>
      </c>
      <c r="F120" s="122" t="s">
        <v>1114</v>
      </c>
      <c r="G120" s="495" t="s">
        <v>1191</v>
      </c>
      <c r="H120" s="688"/>
      <c r="I120" s="688" t="s">
        <v>497</v>
      </c>
      <c r="J120" s="688"/>
      <c r="K120" s="688" t="s">
        <v>497</v>
      </c>
      <c r="L120" s="688"/>
      <c r="M120" s="688" t="s">
        <v>497</v>
      </c>
      <c r="N120" s="266"/>
      <c r="O120" s="266"/>
      <c r="P120" s="669"/>
      <c r="Q120" s="241" t="s">
        <v>435</v>
      </c>
      <c r="R120" s="252"/>
      <c r="S120" s="252"/>
      <c r="T120" s="252"/>
      <c r="U120" s="252"/>
      <c r="V120" s="252"/>
      <c r="W120" s="252"/>
      <c r="X120" s="252"/>
      <c r="Y120" s="252"/>
      <c r="Z120" s="321"/>
    </row>
    <row r="121" spans="1:25" ht="21.75" thickBot="1">
      <c r="A121" s="91"/>
      <c r="B121" s="14"/>
      <c r="C121" s="14"/>
      <c r="D121" s="31" t="s">
        <v>854</v>
      </c>
      <c r="E121" s="31" t="s">
        <v>1099</v>
      </c>
      <c r="F121" s="31" t="s">
        <v>1114</v>
      </c>
      <c r="G121" s="191" t="s">
        <v>903</v>
      </c>
      <c r="H121" s="690"/>
      <c r="I121" s="690" t="s">
        <v>497</v>
      </c>
      <c r="J121" s="690"/>
      <c r="K121" s="690" t="s">
        <v>497</v>
      </c>
      <c r="L121" s="690"/>
      <c r="M121" s="690" t="s">
        <v>497</v>
      </c>
      <c r="N121" s="646"/>
      <c r="O121" s="646"/>
      <c r="P121" s="647"/>
      <c r="Q121" s="312" t="s">
        <v>439</v>
      </c>
      <c r="R121" s="249"/>
      <c r="S121" s="249"/>
      <c r="T121" s="249"/>
      <c r="U121" s="249"/>
      <c r="V121" s="249"/>
      <c r="W121" s="249"/>
      <c r="X121" s="249"/>
      <c r="Y121" s="249"/>
    </row>
    <row r="122" spans="1:25" ht="21.75" thickBot="1">
      <c r="A122" s="91"/>
      <c r="B122" s="14"/>
      <c r="C122" s="14"/>
      <c r="D122" s="31" t="s">
        <v>854</v>
      </c>
      <c r="E122" s="31" t="s">
        <v>1099</v>
      </c>
      <c r="F122" s="31" t="s">
        <v>1114</v>
      </c>
      <c r="G122" s="191" t="s">
        <v>904</v>
      </c>
      <c r="H122" s="690"/>
      <c r="I122" s="690" t="s">
        <v>497</v>
      </c>
      <c r="J122" s="690"/>
      <c r="K122" s="690" t="s">
        <v>497</v>
      </c>
      <c r="L122" s="690"/>
      <c r="M122" s="690" t="s">
        <v>497</v>
      </c>
      <c r="N122" s="646"/>
      <c r="O122" s="646"/>
      <c r="P122" s="647"/>
      <c r="Q122" s="312" t="s">
        <v>439</v>
      </c>
      <c r="R122" s="249"/>
      <c r="S122" s="249"/>
      <c r="T122" s="249"/>
      <c r="U122" s="249"/>
      <c r="V122" s="249"/>
      <c r="W122" s="249"/>
      <c r="X122" s="249"/>
      <c r="Y122" s="249"/>
    </row>
    <row r="123" spans="1:25" ht="21.75" thickBot="1">
      <c r="A123" s="91"/>
      <c r="B123" s="14"/>
      <c r="C123" s="14"/>
      <c r="D123" s="31" t="s">
        <v>854</v>
      </c>
      <c r="E123" s="31" t="s">
        <v>1099</v>
      </c>
      <c r="F123" s="31" t="s">
        <v>1114</v>
      </c>
      <c r="G123" s="191" t="s">
        <v>905</v>
      </c>
      <c r="H123" s="690"/>
      <c r="I123" s="690" t="s">
        <v>497</v>
      </c>
      <c r="J123" s="690"/>
      <c r="K123" s="690" t="s">
        <v>497</v>
      </c>
      <c r="L123" s="690"/>
      <c r="M123" s="690" t="s">
        <v>497</v>
      </c>
      <c r="N123" s="646"/>
      <c r="O123" s="646"/>
      <c r="P123" s="647"/>
      <c r="Q123" s="312" t="s">
        <v>439</v>
      </c>
      <c r="R123" s="249"/>
      <c r="S123" s="249"/>
      <c r="T123" s="249"/>
      <c r="U123" s="249"/>
      <c r="V123" s="249"/>
      <c r="W123" s="249"/>
      <c r="X123" s="249"/>
      <c r="Y123" s="249"/>
    </row>
    <row r="124" spans="1:26" s="222" customFormat="1" ht="21.75" thickBot="1">
      <c r="A124" s="120"/>
      <c r="B124" s="121"/>
      <c r="C124" s="121"/>
      <c r="D124" s="122" t="s">
        <v>854</v>
      </c>
      <c r="E124" s="122" t="s">
        <v>1099</v>
      </c>
      <c r="F124" s="122" t="s">
        <v>1114</v>
      </c>
      <c r="G124" s="495" t="s">
        <v>135</v>
      </c>
      <c r="H124" s="688"/>
      <c r="I124" s="688" t="s">
        <v>497</v>
      </c>
      <c r="J124" s="688"/>
      <c r="K124" s="688" t="s">
        <v>497</v>
      </c>
      <c r="L124" s="688"/>
      <c r="M124" s="688" t="s">
        <v>497</v>
      </c>
      <c r="N124" s="266"/>
      <c r="O124" s="266"/>
      <c r="P124" s="669"/>
      <c r="Q124" s="241" t="s">
        <v>435</v>
      </c>
      <c r="R124" s="252"/>
      <c r="S124" s="252"/>
      <c r="T124" s="252"/>
      <c r="U124" s="252"/>
      <c r="V124" s="252"/>
      <c r="W124" s="252"/>
      <c r="X124" s="252"/>
      <c r="Y124" s="252"/>
      <c r="Z124" s="321"/>
    </row>
    <row r="125" spans="1:25" ht="21.75" thickBot="1">
      <c r="A125" s="91"/>
      <c r="B125" s="14"/>
      <c r="C125" s="14"/>
      <c r="D125" s="31" t="s">
        <v>854</v>
      </c>
      <c r="E125" s="31" t="s">
        <v>1099</v>
      </c>
      <c r="F125" s="31" t="s">
        <v>1114</v>
      </c>
      <c r="G125" s="191" t="s">
        <v>136</v>
      </c>
      <c r="H125" s="690"/>
      <c r="I125" s="690" t="s">
        <v>497</v>
      </c>
      <c r="J125" s="690"/>
      <c r="K125" s="690" t="s">
        <v>497</v>
      </c>
      <c r="L125" s="690"/>
      <c r="M125" s="690" t="s">
        <v>497</v>
      </c>
      <c r="N125" s="646"/>
      <c r="O125" s="646"/>
      <c r="P125" s="647"/>
      <c r="Q125" s="312" t="s">
        <v>439</v>
      </c>
      <c r="R125" s="249"/>
      <c r="S125" s="249"/>
      <c r="T125" s="249"/>
      <c r="U125" s="249"/>
      <c r="V125" s="249"/>
      <c r="W125" s="249"/>
      <c r="X125" s="249"/>
      <c r="Y125" s="249"/>
    </row>
    <row r="126" spans="1:25" ht="21.75" thickBot="1">
      <c r="A126" s="91"/>
      <c r="B126" s="14"/>
      <c r="C126" s="14"/>
      <c r="D126" s="31" t="s">
        <v>854</v>
      </c>
      <c r="E126" s="31" t="s">
        <v>1099</v>
      </c>
      <c r="F126" s="31" t="s">
        <v>1114</v>
      </c>
      <c r="G126" s="191" t="s">
        <v>137</v>
      </c>
      <c r="H126" s="690"/>
      <c r="I126" s="690" t="s">
        <v>497</v>
      </c>
      <c r="J126" s="690"/>
      <c r="K126" s="690" t="s">
        <v>497</v>
      </c>
      <c r="L126" s="690"/>
      <c r="M126" s="690" t="s">
        <v>497</v>
      </c>
      <c r="N126" s="646"/>
      <c r="O126" s="646"/>
      <c r="P126" s="647"/>
      <c r="Q126" s="312" t="s">
        <v>439</v>
      </c>
      <c r="R126" s="249"/>
      <c r="S126" s="249"/>
      <c r="T126" s="249"/>
      <c r="U126" s="249"/>
      <c r="V126" s="249"/>
      <c r="W126" s="249"/>
      <c r="X126" s="249"/>
      <c r="Y126" s="249"/>
    </row>
    <row r="127" spans="1:25" ht="21.75" thickBot="1">
      <c r="A127" s="91"/>
      <c r="B127" s="14"/>
      <c r="C127" s="14"/>
      <c r="D127" s="31" t="s">
        <v>854</v>
      </c>
      <c r="E127" s="31" t="s">
        <v>1099</v>
      </c>
      <c r="F127" s="31" t="s">
        <v>1114</v>
      </c>
      <c r="G127" s="191" t="s">
        <v>138</v>
      </c>
      <c r="H127" s="690"/>
      <c r="I127" s="690" t="s">
        <v>497</v>
      </c>
      <c r="J127" s="690"/>
      <c r="K127" s="690" t="s">
        <v>497</v>
      </c>
      <c r="L127" s="690"/>
      <c r="M127" s="690" t="s">
        <v>497</v>
      </c>
      <c r="N127" s="646"/>
      <c r="O127" s="646"/>
      <c r="P127" s="647"/>
      <c r="Q127" s="312" t="s">
        <v>439</v>
      </c>
      <c r="R127" s="249"/>
      <c r="S127" s="249"/>
      <c r="T127" s="249"/>
      <c r="U127" s="249"/>
      <c r="V127" s="249"/>
      <c r="W127" s="249"/>
      <c r="X127" s="249"/>
      <c r="Y127" s="249"/>
    </row>
    <row r="128" spans="1:25" ht="21.75" thickBot="1">
      <c r="A128" s="95"/>
      <c r="B128" s="29"/>
      <c r="C128" s="29" t="s">
        <v>854</v>
      </c>
      <c r="D128" s="30" t="s">
        <v>1099</v>
      </c>
      <c r="E128" s="30" t="s">
        <v>1114</v>
      </c>
      <c r="F128" s="30" t="s">
        <v>1104</v>
      </c>
      <c r="G128" s="234" t="s">
        <v>1192</v>
      </c>
      <c r="H128" s="729"/>
      <c r="I128" s="729" t="s">
        <v>497</v>
      </c>
      <c r="J128" s="729"/>
      <c r="K128" s="729" t="s">
        <v>497</v>
      </c>
      <c r="L128" s="729"/>
      <c r="M128" s="729" t="s">
        <v>497</v>
      </c>
      <c r="N128" s="578"/>
      <c r="O128" s="578"/>
      <c r="P128" s="668"/>
      <c r="Q128" s="310" t="s">
        <v>431</v>
      </c>
      <c r="R128" s="324"/>
      <c r="S128" s="324"/>
      <c r="T128" s="324"/>
      <c r="U128" s="324"/>
      <c r="V128" s="324"/>
      <c r="W128" s="324"/>
      <c r="X128" s="324"/>
      <c r="Y128" s="324"/>
    </row>
    <row r="129" spans="1:26" s="222" customFormat="1" ht="21.75" thickBot="1">
      <c r="A129" s="120"/>
      <c r="B129" s="121"/>
      <c r="C129" s="121"/>
      <c r="D129" s="122" t="s">
        <v>854</v>
      </c>
      <c r="E129" s="122" t="s">
        <v>1099</v>
      </c>
      <c r="F129" s="122" t="s">
        <v>1114</v>
      </c>
      <c r="G129" s="495" t="s">
        <v>885</v>
      </c>
      <c r="H129" s="688"/>
      <c r="I129" s="688" t="s">
        <v>497</v>
      </c>
      <c r="J129" s="688"/>
      <c r="K129" s="688" t="s">
        <v>497</v>
      </c>
      <c r="L129" s="688"/>
      <c r="M129" s="688" t="s">
        <v>497</v>
      </c>
      <c r="N129" s="266"/>
      <c r="O129" s="266"/>
      <c r="P129" s="669"/>
      <c r="Q129" s="241" t="s">
        <v>435</v>
      </c>
      <c r="R129" s="252"/>
      <c r="S129" s="252"/>
      <c r="T129" s="252"/>
      <c r="U129" s="252"/>
      <c r="V129" s="252"/>
      <c r="W129" s="252"/>
      <c r="X129" s="252"/>
      <c r="Y129" s="252"/>
      <c r="Z129" s="321"/>
    </row>
    <row r="130" spans="1:25" ht="21.75" thickBot="1">
      <c r="A130" s="91"/>
      <c r="B130" s="14"/>
      <c r="C130" s="14"/>
      <c r="D130" s="31" t="s">
        <v>854</v>
      </c>
      <c r="E130" s="31" t="s">
        <v>1099</v>
      </c>
      <c r="F130" s="31" t="s">
        <v>1114</v>
      </c>
      <c r="G130" s="191" t="s">
        <v>886</v>
      </c>
      <c r="H130" s="690"/>
      <c r="I130" s="690" t="s">
        <v>497</v>
      </c>
      <c r="J130" s="690"/>
      <c r="K130" s="690" t="s">
        <v>497</v>
      </c>
      <c r="L130" s="690"/>
      <c r="M130" s="690" t="s">
        <v>497</v>
      </c>
      <c r="N130" s="646"/>
      <c r="O130" s="646"/>
      <c r="P130" s="647"/>
      <c r="Q130" s="312" t="s">
        <v>439</v>
      </c>
      <c r="R130" s="249"/>
      <c r="S130" s="249"/>
      <c r="T130" s="249"/>
      <c r="U130" s="249"/>
      <c r="V130" s="249"/>
      <c r="W130" s="249"/>
      <c r="X130" s="249"/>
      <c r="Y130" s="249"/>
    </row>
    <row r="131" spans="1:25" ht="21.75" thickBot="1">
      <c r="A131" s="91"/>
      <c r="B131" s="14"/>
      <c r="C131" s="14"/>
      <c r="D131" s="31" t="s">
        <v>854</v>
      </c>
      <c r="E131" s="31" t="s">
        <v>1099</v>
      </c>
      <c r="F131" s="31" t="s">
        <v>1114</v>
      </c>
      <c r="G131" s="191" t="s">
        <v>887</v>
      </c>
      <c r="H131" s="690"/>
      <c r="I131" s="690" t="s">
        <v>497</v>
      </c>
      <c r="J131" s="690"/>
      <c r="K131" s="690" t="s">
        <v>497</v>
      </c>
      <c r="L131" s="690"/>
      <c r="M131" s="690" t="s">
        <v>497</v>
      </c>
      <c r="N131" s="646"/>
      <c r="O131" s="646"/>
      <c r="P131" s="647"/>
      <c r="Q131" s="312" t="s">
        <v>439</v>
      </c>
      <c r="R131" s="249"/>
      <c r="S131" s="249"/>
      <c r="T131" s="249"/>
      <c r="U131" s="249"/>
      <c r="V131" s="249"/>
      <c r="W131" s="249"/>
      <c r="X131" s="249"/>
      <c r="Y131" s="249"/>
    </row>
    <row r="132" spans="1:25" ht="21.75" thickBot="1">
      <c r="A132" s="91"/>
      <c r="B132" s="14"/>
      <c r="C132" s="14"/>
      <c r="D132" s="31" t="s">
        <v>854</v>
      </c>
      <c r="E132" s="31" t="s">
        <v>1099</v>
      </c>
      <c r="F132" s="31" t="s">
        <v>1114</v>
      </c>
      <c r="G132" s="191" t="s">
        <v>140</v>
      </c>
      <c r="H132" s="690"/>
      <c r="I132" s="690" t="s">
        <v>497</v>
      </c>
      <c r="J132" s="690"/>
      <c r="K132" s="690" t="s">
        <v>497</v>
      </c>
      <c r="L132" s="690"/>
      <c r="M132" s="690" t="s">
        <v>497</v>
      </c>
      <c r="N132" s="646"/>
      <c r="O132" s="646"/>
      <c r="P132" s="647"/>
      <c r="Q132" s="312" t="s">
        <v>439</v>
      </c>
      <c r="R132" s="249"/>
      <c r="S132" s="249"/>
      <c r="T132" s="249"/>
      <c r="U132" s="249"/>
      <c r="V132" s="249"/>
      <c r="W132" s="249"/>
      <c r="X132" s="249"/>
      <c r="Y132" s="249"/>
    </row>
    <row r="133" spans="1:26" s="222" customFormat="1" ht="21.75" thickBot="1">
      <c r="A133" s="120"/>
      <c r="B133" s="121"/>
      <c r="C133" s="121"/>
      <c r="D133" s="122" t="s">
        <v>854</v>
      </c>
      <c r="E133" s="122" t="s">
        <v>1099</v>
      </c>
      <c r="F133" s="122" t="s">
        <v>1114</v>
      </c>
      <c r="G133" s="495" t="s">
        <v>888</v>
      </c>
      <c r="H133" s="688"/>
      <c r="I133" s="688" t="s">
        <v>497</v>
      </c>
      <c r="J133" s="688"/>
      <c r="K133" s="688" t="s">
        <v>497</v>
      </c>
      <c r="L133" s="688"/>
      <c r="M133" s="688" t="s">
        <v>497</v>
      </c>
      <c r="N133" s="266"/>
      <c r="O133" s="266"/>
      <c r="P133" s="669"/>
      <c r="Q133" s="241" t="s">
        <v>435</v>
      </c>
      <c r="R133" s="252"/>
      <c r="S133" s="252"/>
      <c r="T133" s="252"/>
      <c r="U133" s="252"/>
      <c r="V133" s="252"/>
      <c r="W133" s="252"/>
      <c r="X133" s="252"/>
      <c r="Y133" s="252"/>
      <c r="Z133" s="321"/>
    </row>
    <row r="134" spans="1:25" ht="21.75" thickBot="1">
      <c r="A134" s="91"/>
      <c r="B134" s="14"/>
      <c r="C134" s="14"/>
      <c r="D134" s="31" t="s">
        <v>854</v>
      </c>
      <c r="E134" s="31" t="s">
        <v>1099</v>
      </c>
      <c r="F134" s="31" t="s">
        <v>1114</v>
      </c>
      <c r="G134" s="191" t="s">
        <v>889</v>
      </c>
      <c r="H134" s="690"/>
      <c r="I134" s="690" t="s">
        <v>497</v>
      </c>
      <c r="J134" s="690"/>
      <c r="K134" s="690" t="s">
        <v>497</v>
      </c>
      <c r="L134" s="690"/>
      <c r="M134" s="690" t="s">
        <v>497</v>
      </c>
      <c r="N134" s="646"/>
      <c r="O134" s="646"/>
      <c r="P134" s="647"/>
      <c r="Q134" s="312" t="s">
        <v>439</v>
      </c>
      <c r="R134" s="249"/>
      <c r="S134" s="249"/>
      <c r="T134" s="249"/>
      <c r="U134" s="249"/>
      <c r="V134" s="249"/>
      <c r="W134" s="249"/>
      <c r="X134" s="249"/>
      <c r="Y134" s="249"/>
    </row>
    <row r="135" spans="1:25" ht="21.75" thickBot="1">
      <c r="A135" s="91"/>
      <c r="B135" s="14"/>
      <c r="C135" s="14"/>
      <c r="D135" s="31" t="s">
        <v>854</v>
      </c>
      <c r="E135" s="31" t="s">
        <v>1099</v>
      </c>
      <c r="F135" s="31" t="s">
        <v>1114</v>
      </c>
      <c r="G135" s="191" t="s">
        <v>890</v>
      </c>
      <c r="H135" s="690"/>
      <c r="I135" s="690" t="s">
        <v>497</v>
      </c>
      <c r="J135" s="690"/>
      <c r="K135" s="690" t="s">
        <v>497</v>
      </c>
      <c r="L135" s="690"/>
      <c r="M135" s="690" t="s">
        <v>497</v>
      </c>
      <c r="N135" s="646"/>
      <c r="O135" s="646"/>
      <c r="P135" s="647"/>
      <c r="Q135" s="312" t="s">
        <v>439</v>
      </c>
      <c r="R135" s="249"/>
      <c r="S135" s="249"/>
      <c r="T135" s="249"/>
      <c r="U135" s="249"/>
      <c r="V135" s="249"/>
      <c r="W135" s="249"/>
      <c r="X135" s="249"/>
      <c r="Y135" s="249"/>
    </row>
    <row r="136" spans="1:25" ht="21.75" thickBot="1">
      <c r="A136" s="91"/>
      <c r="B136" s="14"/>
      <c r="C136" s="14"/>
      <c r="D136" s="31" t="s">
        <v>854</v>
      </c>
      <c r="E136" s="31" t="s">
        <v>1099</v>
      </c>
      <c r="F136" s="31" t="s">
        <v>1114</v>
      </c>
      <c r="G136" s="191" t="s">
        <v>141</v>
      </c>
      <c r="H136" s="690"/>
      <c r="I136" s="690" t="s">
        <v>497</v>
      </c>
      <c r="J136" s="690"/>
      <c r="K136" s="690" t="s">
        <v>497</v>
      </c>
      <c r="L136" s="690"/>
      <c r="M136" s="690" t="s">
        <v>497</v>
      </c>
      <c r="N136" s="646"/>
      <c r="O136" s="646"/>
      <c r="P136" s="647"/>
      <c r="Q136" s="312" t="s">
        <v>439</v>
      </c>
      <c r="R136" s="249"/>
      <c r="S136" s="249"/>
      <c r="T136" s="249"/>
      <c r="U136" s="249"/>
      <c r="V136" s="249"/>
      <c r="W136" s="249"/>
      <c r="X136" s="249"/>
      <c r="Y136" s="249"/>
    </row>
    <row r="137" spans="1:26" s="222" customFormat="1" ht="21.75" thickBot="1">
      <c r="A137" s="120"/>
      <c r="B137" s="121"/>
      <c r="C137" s="121"/>
      <c r="D137" s="122" t="s">
        <v>854</v>
      </c>
      <c r="E137" s="122" t="s">
        <v>1099</v>
      </c>
      <c r="F137" s="122" t="s">
        <v>1114</v>
      </c>
      <c r="G137" s="495" t="s">
        <v>891</v>
      </c>
      <c r="H137" s="688"/>
      <c r="I137" s="688" t="s">
        <v>497</v>
      </c>
      <c r="J137" s="688"/>
      <c r="K137" s="688" t="s">
        <v>497</v>
      </c>
      <c r="L137" s="688"/>
      <c r="M137" s="688" t="s">
        <v>497</v>
      </c>
      <c r="N137" s="266"/>
      <c r="O137" s="266"/>
      <c r="P137" s="669"/>
      <c r="Q137" s="241" t="s">
        <v>435</v>
      </c>
      <c r="R137" s="252"/>
      <c r="S137" s="252"/>
      <c r="T137" s="252"/>
      <c r="U137" s="252"/>
      <c r="V137" s="252"/>
      <c r="W137" s="252"/>
      <c r="X137" s="252"/>
      <c r="Y137" s="252"/>
      <c r="Z137" s="321"/>
    </row>
    <row r="138" spans="1:25" ht="21.75" thickBot="1">
      <c r="A138" s="91"/>
      <c r="B138" s="14"/>
      <c r="C138" s="14"/>
      <c r="D138" s="31" t="s">
        <v>854</v>
      </c>
      <c r="E138" s="31" t="s">
        <v>1099</v>
      </c>
      <c r="F138" s="31" t="s">
        <v>1114</v>
      </c>
      <c r="G138" s="191" t="s">
        <v>892</v>
      </c>
      <c r="H138" s="690"/>
      <c r="I138" s="690" t="s">
        <v>497</v>
      </c>
      <c r="J138" s="690"/>
      <c r="K138" s="690" t="s">
        <v>497</v>
      </c>
      <c r="L138" s="690"/>
      <c r="M138" s="690" t="s">
        <v>497</v>
      </c>
      <c r="N138" s="646"/>
      <c r="O138" s="646"/>
      <c r="P138" s="647"/>
      <c r="Q138" s="312" t="s">
        <v>439</v>
      </c>
      <c r="R138" s="249"/>
      <c r="S138" s="249"/>
      <c r="T138" s="249"/>
      <c r="U138" s="249"/>
      <c r="V138" s="249"/>
      <c r="W138" s="249"/>
      <c r="X138" s="249"/>
      <c r="Y138" s="249"/>
    </row>
    <row r="139" spans="1:25" ht="21.75" thickBot="1">
      <c r="A139" s="91"/>
      <c r="B139" s="14"/>
      <c r="C139" s="14"/>
      <c r="D139" s="31" t="s">
        <v>854</v>
      </c>
      <c r="E139" s="31" t="s">
        <v>1099</v>
      </c>
      <c r="F139" s="31" t="s">
        <v>1114</v>
      </c>
      <c r="G139" s="191" t="s">
        <v>893</v>
      </c>
      <c r="H139" s="690"/>
      <c r="I139" s="690" t="s">
        <v>497</v>
      </c>
      <c r="J139" s="690"/>
      <c r="K139" s="690" t="s">
        <v>497</v>
      </c>
      <c r="L139" s="690"/>
      <c r="M139" s="690" t="s">
        <v>497</v>
      </c>
      <c r="N139" s="646"/>
      <c r="O139" s="646"/>
      <c r="P139" s="647"/>
      <c r="Q139" s="312" t="s">
        <v>439</v>
      </c>
      <c r="R139" s="249"/>
      <c r="S139" s="249"/>
      <c r="T139" s="249"/>
      <c r="U139" s="249"/>
      <c r="V139" s="249"/>
      <c r="W139" s="249"/>
      <c r="X139" s="249"/>
      <c r="Y139" s="249"/>
    </row>
    <row r="140" spans="1:25" ht="21.75" thickBot="1">
      <c r="A140" s="91"/>
      <c r="B140" s="14"/>
      <c r="C140" s="14"/>
      <c r="D140" s="31" t="s">
        <v>854</v>
      </c>
      <c r="E140" s="31" t="s">
        <v>1099</v>
      </c>
      <c r="F140" s="31" t="s">
        <v>1114</v>
      </c>
      <c r="G140" s="191" t="s">
        <v>142</v>
      </c>
      <c r="H140" s="690"/>
      <c r="I140" s="690" t="s">
        <v>497</v>
      </c>
      <c r="J140" s="690"/>
      <c r="K140" s="690" t="s">
        <v>497</v>
      </c>
      <c r="L140" s="690"/>
      <c r="M140" s="690" t="s">
        <v>497</v>
      </c>
      <c r="N140" s="646"/>
      <c r="O140" s="646"/>
      <c r="P140" s="647"/>
      <c r="Q140" s="312" t="s">
        <v>439</v>
      </c>
      <c r="R140" s="249"/>
      <c r="S140" s="249"/>
      <c r="T140" s="249"/>
      <c r="U140" s="249"/>
      <c r="V140" s="249"/>
      <c r="W140" s="249"/>
      <c r="X140" s="249"/>
      <c r="Y140" s="249"/>
    </row>
    <row r="141" spans="1:26" s="222" customFormat="1" ht="21.75" thickBot="1">
      <c r="A141" s="120"/>
      <c r="B141" s="121"/>
      <c r="C141" s="121"/>
      <c r="D141" s="122" t="s">
        <v>854</v>
      </c>
      <c r="E141" s="122" t="s">
        <v>1099</v>
      </c>
      <c r="F141" s="122" t="s">
        <v>1114</v>
      </c>
      <c r="G141" s="495" t="s">
        <v>894</v>
      </c>
      <c r="H141" s="688"/>
      <c r="I141" s="688" t="s">
        <v>497</v>
      </c>
      <c r="J141" s="688"/>
      <c r="K141" s="688" t="s">
        <v>497</v>
      </c>
      <c r="L141" s="688"/>
      <c r="M141" s="688" t="s">
        <v>497</v>
      </c>
      <c r="N141" s="266"/>
      <c r="O141" s="266"/>
      <c r="P141" s="669"/>
      <c r="Q141" s="241" t="s">
        <v>435</v>
      </c>
      <c r="R141" s="252"/>
      <c r="S141" s="252"/>
      <c r="T141" s="252"/>
      <c r="U141" s="252"/>
      <c r="V141" s="252"/>
      <c r="W141" s="252"/>
      <c r="X141" s="252"/>
      <c r="Y141" s="252"/>
      <c r="Z141" s="321"/>
    </row>
    <row r="142" spans="1:25" ht="21.75" thickBot="1">
      <c r="A142" s="91"/>
      <c r="B142" s="14"/>
      <c r="C142" s="14"/>
      <c r="D142" s="31" t="s">
        <v>854</v>
      </c>
      <c r="E142" s="31" t="s">
        <v>1099</v>
      </c>
      <c r="F142" s="31" t="s">
        <v>1114</v>
      </c>
      <c r="G142" s="191" t="s">
        <v>895</v>
      </c>
      <c r="H142" s="690"/>
      <c r="I142" s="690" t="s">
        <v>497</v>
      </c>
      <c r="J142" s="690"/>
      <c r="K142" s="690" t="s">
        <v>497</v>
      </c>
      <c r="L142" s="690"/>
      <c r="M142" s="690" t="s">
        <v>497</v>
      </c>
      <c r="N142" s="646"/>
      <c r="O142" s="646"/>
      <c r="P142" s="647"/>
      <c r="Q142" s="312" t="s">
        <v>439</v>
      </c>
      <c r="R142" s="249"/>
      <c r="S142" s="249"/>
      <c r="T142" s="249"/>
      <c r="U142" s="249"/>
      <c r="V142" s="249"/>
      <c r="W142" s="249"/>
      <c r="X142" s="249"/>
      <c r="Y142" s="249"/>
    </row>
    <row r="143" spans="1:25" ht="21.75" thickBot="1">
      <c r="A143" s="91"/>
      <c r="B143" s="14"/>
      <c r="C143" s="14"/>
      <c r="D143" s="31" t="s">
        <v>854</v>
      </c>
      <c r="E143" s="31" t="s">
        <v>1099</v>
      </c>
      <c r="F143" s="31" t="s">
        <v>1114</v>
      </c>
      <c r="G143" s="191" t="s">
        <v>896</v>
      </c>
      <c r="H143" s="690"/>
      <c r="I143" s="690" t="s">
        <v>497</v>
      </c>
      <c r="J143" s="690"/>
      <c r="K143" s="690" t="s">
        <v>497</v>
      </c>
      <c r="L143" s="690"/>
      <c r="M143" s="690" t="s">
        <v>497</v>
      </c>
      <c r="N143" s="646"/>
      <c r="O143" s="646"/>
      <c r="P143" s="647"/>
      <c r="Q143" s="312" t="s">
        <v>439</v>
      </c>
      <c r="R143" s="249"/>
      <c r="S143" s="249"/>
      <c r="T143" s="249"/>
      <c r="U143" s="249"/>
      <c r="V143" s="249"/>
      <c r="W143" s="249"/>
      <c r="X143" s="249"/>
      <c r="Y143" s="249"/>
    </row>
    <row r="144" spans="1:25" ht="21.75" thickBot="1">
      <c r="A144" s="91"/>
      <c r="B144" s="14"/>
      <c r="C144" s="14"/>
      <c r="D144" s="31" t="s">
        <v>854</v>
      </c>
      <c r="E144" s="31" t="s">
        <v>1099</v>
      </c>
      <c r="F144" s="31" t="s">
        <v>1114</v>
      </c>
      <c r="G144" s="191" t="s">
        <v>143</v>
      </c>
      <c r="H144" s="690"/>
      <c r="I144" s="690" t="s">
        <v>497</v>
      </c>
      <c r="J144" s="690"/>
      <c r="K144" s="690" t="s">
        <v>497</v>
      </c>
      <c r="L144" s="690"/>
      <c r="M144" s="690" t="s">
        <v>497</v>
      </c>
      <c r="N144" s="646"/>
      <c r="O144" s="646"/>
      <c r="P144" s="647"/>
      <c r="Q144" s="312" t="s">
        <v>439</v>
      </c>
      <c r="R144" s="249"/>
      <c r="S144" s="249"/>
      <c r="T144" s="249"/>
      <c r="U144" s="249"/>
      <c r="V144" s="249"/>
      <c r="W144" s="249"/>
      <c r="X144" s="249"/>
      <c r="Y144" s="249"/>
    </row>
    <row r="145" spans="1:26" s="222" customFormat="1" ht="21.75" thickBot="1">
      <c r="A145" s="120"/>
      <c r="B145" s="121"/>
      <c r="C145" s="121"/>
      <c r="D145" s="122" t="s">
        <v>854</v>
      </c>
      <c r="E145" s="122" t="s">
        <v>1099</v>
      </c>
      <c r="F145" s="122" t="s">
        <v>1114</v>
      </c>
      <c r="G145" s="495" t="s">
        <v>897</v>
      </c>
      <c r="H145" s="688"/>
      <c r="I145" s="688" t="s">
        <v>497</v>
      </c>
      <c r="J145" s="688"/>
      <c r="K145" s="688" t="s">
        <v>497</v>
      </c>
      <c r="L145" s="688"/>
      <c r="M145" s="688" t="s">
        <v>497</v>
      </c>
      <c r="N145" s="266"/>
      <c r="O145" s="266"/>
      <c r="P145" s="669"/>
      <c r="Q145" s="241" t="s">
        <v>435</v>
      </c>
      <c r="R145" s="252"/>
      <c r="S145" s="252"/>
      <c r="T145" s="252"/>
      <c r="U145" s="252"/>
      <c r="V145" s="252"/>
      <c r="W145" s="252"/>
      <c r="X145" s="252"/>
      <c r="Y145" s="252"/>
      <c r="Z145" s="321"/>
    </row>
    <row r="146" spans="1:25" ht="21.75" thickBot="1">
      <c r="A146" s="91"/>
      <c r="B146" s="14"/>
      <c r="C146" s="14"/>
      <c r="D146" s="31" t="s">
        <v>854</v>
      </c>
      <c r="E146" s="31" t="s">
        <v>1099</v>
      </c>
      <c r="F146" s="31" t="s">
        <v>1114</v>
      </c>
      <c r="G146" s="191" t="s">
        <v>898</v>
      </c>
      <c r="H146" s="690"/>
      <c r="I146" s="690" t="s">
        <v>497</v>
      </c>
      <c r="J146" s="690"/>
      <c r="K146" s="690" t="s">
        <v>497</v>
      </c>
      <c r="L146" s="690"/>
      <c r="M146" s="690" t="s">
        <v>497</v>
      </c>
      <c r="N146" s="646"/>
      <c r="O146" s="646"/>
      <c r="P146" s="647"/>
      <c r="Q146" s="312" t="s">
        <v>439</v>
      </c>
      <c r="R146" s="249"/>
      <c r="S146" s="249"/>
      <c r="T146" s="249"/>
      <c r="U146" s="249"/>
      <c r="V146" s="249"/>
      <c r="W146" s="249"/>
      <c r="X146" s="249"/>
      <c r="Y146" s="249"/>
    </row>
    <row r="147" spans="1:25" ht="21.75" thickBot="1">
      <c r="A147" s="91"/>
      <c r="B147" s="14"/>
      <c r="C147" s="14"/>
      <c r="D147" s="31" t="s">
        <v>854</v>
      </c>
      <c r="E147" s="31" t="s">
        <v>1099</v>
      </c>
      <c r="F147" s="31" t="s">
        <v>1114</v>
      </c>
      <c r="G147" s="191" t="s">
        <v>899</v>
      </c>
      <c r="H147" s="690"/>
      <c r="I147" s="690" t="s">
        <v>497</v>
      </c>
      <c r="J147" s="690"/>
      <c r="K147" s="690" t="s">
        <v>497</v>
      </c>
      <c r="L147" s="690"/>
      <c r="M147" s="690" t="s">
        <v>497</v>
      </c>
      <c r="N147" s="646"/>
      <c r="O147" s="646"/>
      <c r="P147" s="647"/>
      <c r="Q147" s="312" t="s">
        <v>439</v>
      </c>
      <c r="R147" s="249"/>
      <c r="S147" s="249"/>
      <c r="T147" s="249"/>
      <c r="U147" s="249"/>
      <c r="V147" s="249"/>
      <c r="W147" s="249"/>
      <c r="X147" s="249"/>
      <c r="Y147" s="249"/>
    </row>
    <row r="148" spans="1:25" ht="21.75" thickBot="1">
      <c r="A148" s="91"/>
      <c r="B148" s="14"/>
      <c r="C148" s="14"/>
      <c r="D148" s="31" t="s">
        <v>854</v>
      </c>
      <c r="E148" s="31" t="s">
        <v>1099</v>
      </c>
      <c r="F148" s="31" t="s">
        <v>1114</v>
      </c>
      <c r="G148" s="191" t="s">
        <v>139</v>
      </c>
      <c r="H148" s="690"/>
      <c r="I148" s="690" t="s">
        <v>497</v>
      </c>
      <c r="J148" s="690"/>
      <c r="K148" s="690" t="s">
        <v>497</v>
      </c>
      <c r="L148" s="690"/>
      <c r="M148" s="690" t="s">
        <v>497</v>
      </c>
      <c r="N148" s="646"/>
      <c r="O148" s="646"/>
      <c r="P148" s="647"/>
      <c r="Q148" s="312" t="s">
        <v>439</v>
      </c>
      <c r="R148" s="249"/>
      <c r="S148" s="249"/>
      <c r="T148" s="249"/>
      <c r="U148" s="249"/>
      <c r="V148" s="249"/>
      <c r="W148" s="249"/>
      <c r="X148" s="249"/>
      <c r="Y148" s="249"/>
    </row>
    <row r="149" spans="1:25" ht="21.75" thickBot="1">
      <c r="A149" s="94"/>
      <c r="B149" s="19" t="s">
        <v>854</v>
      </c>
      <c r="C149" s="19" t="s">
        <v>1099</v>
      </c>
      <c r="D149" s="28" t="s">
        <v>1216</v>
      </c>
      <c r="E149" s="974" t="s">
        <v>1186</v>
      </c>
      <c r="F149" s="974"/>
      <c r="G149" s="924"/>
      <c r="H149" s="684"/>
      <c r="I149" s="684" t="s">
        <v>497</v>
      </c>
      <c r="J149" s="684"/>
      <c r="K149" s="684" t="s">
        <v>497</v>
      </c>
      <c r="L149" s="684"/>
      <c r="M149" s="684" t="s">
        <v>497</v>
      </c>
      <c r="N149" s="261"/>
      <c r="O149" s="261"/>
      <c r="P149" s="670"/>
      <c r="Q149" s="311" t="s">
        <v>432</v>
      </c>
      <c r="R149" s="330"/>
      <c r="S149" s="330"/>
      <c r="T149" s="330"/>
      <c r="U149" s="330"/>
      <c r="V149" s="330"/>
      <c r="W149" s="330"/>
      <c r="X149" s="330"/>
      <c r="Y149" s="330"/>
    </row>
    <row r="150" spans="1:25" ht="21.75" thickBot="1">
      <c r="A150" s="95"/>
      <c r="B150" s="29"/>
      <c r="C150" s="29" t="s">
        <v>854</v>
      </c>
      <c r="D150" s="30" t="s">
        <v>1099</v>
      </c>
      <c r="E150" s="30" t="s">
        <v>1116</v>
      </c>
      <c r="F150" s="30" t="s">
        <v>1101</v>
      </c>
      <c r="G150" s="234" t="s">
        <v>1189</v>
      </c>
      <c r="H150" s="729"/>
      <c r="I150" s="729" t="s">
        <v>497</v>
      </c>
      <c r="J150" s="729"/>
      <c r="K150" s="729" t="s">
        <v>497</v>
      </c>
      <c r="L150" s="729"/>
      <c r="M150" s="729" t="s">
        <v>497</v>
      </c>
      <c r="N150" s="578"/>
      <c r="O150" s="578"/>
      <c r="P150" s="668"/>
      <c r="Q150" s="310" t="s">
        <v>431</v>
      </c>
      <c r="R150" s="324"/>
      <c r="S150" s="324"/>
      <c r="T150" s="324"/>
      <c r="U150" s="324"/>
      <c r="V150" s="324"/>
      <c r="W150" s="324"/>
      <c r="X150" s="324"/>
      <c r="Y150" s="324"/>
    </row>
    <row r="151" spans="1:26" s="222" customFormat="1" ht="21.75" thickBot="1">
      <c r="A151" s="120"/>
      <c r="B151" s="121"/>
      <c r="C151" s="121"/>
      <c r="D151" s="122" t="s">
        <v>854</v>
      </c>
      <c r="E151" s="122" t="s">
        <v>1099</v>
      </c>
      <c r="F151" s="122" t="s">
        <v>1116</v>
      </c>
      <c r="G151" s="495" t="s">
        <v>1190</v>
      </c>
      <c r="H151" s="688"/>
      <c r="I151" s="688" t="s">
        <v>497</v>
      </c>
      <c r="J151" s="688"/>
      <c r="K151" s="688" t="s">
        <v>497</v>
      </c>
      <c r="L151" s="688"/>
      <c r="M151" s="688" t="s">
        <v>497</v>
      </c>
      <c r="N151" s="266"/>
      <c r="O151" s="266"/>
      <c r="P151" s="669"/>
      <c r="Q151" s="241" t="s">
        <v>435</v>
      </c>
      <c r="R151" s="252"/>
      <c r="S151" s="252"/>
      <c r="T151" s="252"/>
      <c r="U151" s="252"/>
      <c r="V151" s="252"/>
      <c r="W151" s="252"/>
      <c r="X151" s="252"/>
      <c r="Y151" s="252"/>
      <c r="Z151" s="321"/>
    </row>
    <row r="152" spans="1:25" ht="21.75" thickBot="1">
      <c r="A152" s="91"/>
      <c r="B152" s="14"/>
      <c r="C152" s="14"/>
      <c r="D152" s="31" t="s">
        <v>854</v>
      </c>
      <c r="E152" s="31" t="s">
        <v>1099</v>
      </c>
      <c r="F152" s="31" t="s">
        <v>1116</v>
      </c>
      <c r="G152" s="191" t="s">
        <v>900</v>
      </c>
      <c r="H152" s="690"/>
      <c r="I152" s="690" t="s">
        <v>497</v>
      </c>
      <c r="J152" s="690"/>
      <c r="K152" s="690" t="s">
        <v>497</v>
      </c>
      <c r="L152" s="690"/>
      <c r="M152" s="690" t="s">
        <v>497</v>
      </c>
      <c r="N152" s="646"/>
      <c r="O152" s="646"/>
      <c r="P152" s="647"/>
      <c r="Q152" s="312" t="s">
        <v>439</v>
      </c>
      <c r="R152" s="249"/>
      <c r="S152" s="249"/>
      <c r="T152" s="249"/>
      <c r="U152" s="249"/>
      <c r="V152" s="249"/>
      <c r="W152" s="249"/>
      <c r="X152" s="249"/>
      <c r="Y152" s="249"/>
    </row>
    <row r="153" spans="1:25" ht="21.75" thickBot="1">
      <c r="A153" s="91"/>
      <c r="B153" s="14"/>
      <c r="C153" s="14"/>
      <c r="D153" s="31" t="s">
        <v>854</v>
      </c>
      <c r="E153" s="31" t="s">
        <v>1099</v>
      </c>
      <c r="F153" s="31" t="s">
        <v>1116</v>
      </c>
      <c r="G153" s="191" t="s">
        <v>901</v>
      </c>
      <c r="H153" s="690"/>
      <c r="I153" s="690" t="s">
        <v>497</v>
      </c>
      <c r="J153" s="690"/>
      <c r="K153" s="690" t="s">
        <v>497</v>
      </c>
      <c r="L153" s="690"/>
      <c r="M153" s="690" t="s">
        <v>497</v>
      </c>
      <c r="N153" s="646"/>
      <c r="O153" s="646"/>
      <c r="P153" s="647"/>
      <c r="Q153" s="312" t="s">
        <v>439</v>
      </c>
      <c r="R153" s="249"/>
      <c r="S153" s="249"/>
      <c r="T153" s="249"/>
      <c r="U153" s="249"/>
      <c r="V153" s="249"/>
      <c r="W153" s="249"/>
      <c r="X153" s="249"/>
      <c r="Y153" s="249"/>
    </row>
    <row r="154" spans="1:25" ht="21.75" thickBot="1">
      <c r="A154" s="91"/>
      <c r="B154" s="14"/>
      <c r="C154" s="14"/>
      <c r="D154" s="31" t="s">
        <v>854</v>
      </c>
      <c r="E154" s="31" t="s">
        <v>1099</v>
      </c>
      <c r="F154" s="31" t="s">
        <v>1116</v>
      </c>
      <c r="G154" s="191" t="s">
        <v>902</v>
      </c>
      <c r="H154" s="690"/>
      <c r="I154" s="690" t="s">
        <v>497</v>
      </c>
      <c r="J154" s="690"/>
      <c r="K154" s="690" t="s">
        <v>497</v>
      </c>
      <c r="L154" s="690"/>
      <c r="M154" s="690" t="s">
        <v>497</v>
      </c>
      <c r="N154" s="646"/>
      <c r="O154" s="646"/>
      <c r="P154" s="647"/>
      <c r="Q154" s="312" t="s">
        <v>439</v>
      </c>
      <c r="R154" s="249"/>
      <c r="S154" s="249"/>
      <c r="T154" s="249"/>
      <c r="U154" s="249"/>
      <c r="V154" s="249"/>
      <c r="W154" s="249"/>
      <c r="X154" s="249"/>
      <c r="Y154" s="249"/>
    </row>
    <row r="155" spans="1:26" s="222" customFormat="1" ht="21.75" thickBot="1">
      <c r="A155" s="120"/>
      <c r="B155" s="121"/>
      <c r="C155" s="121"/>
      <c r="D155" s="122" t="s">
        <v>854</v>
      </c>
      <c r="E155" s="122" t="s">
        <v>1099</v>
      </c>
      <c r="F155" s="122" t="s">
        <v>1116</v>
      </c>
      <c r="G155" s="495" t="s">
        <v>1191</v>
      </c>
      <c r="H155" s="688"/>
      <c r="I155" s="688" t="s">
        <v>497</v>
      </c>
      <c r="J155" s="688"/>
      <c r="K155" s="688" t="s">
        <v>497</v>
      </c>
      <c r="L155" s="688"/>
      <c r="M155" s="688" t="s">
        <v>497</v>
      </c>
      <c r="N155" s="266"/>
      <c r="O155" s="266"/>
      <c r="P155" s="669"/>
      <c r="Q155" s="241" t="s">
        <v>435</v>
      </c>
      <c r="R155" s="252"/>
      <c r="S155" s="252"/>
      <c r="T155" s="252"/>
      <c r="U155" s="252"/>
      <c r="V155" s="252"/>
      <c r="W155" s="252"/>
      <c r="X155" s="252"/>
      <c r="Y155" s="252"/>
      <c r="Z155" s="321"/>
    </row>
    <row r="156" spans="1:25" ht="21.75" thickBot="1">
      <c r="A156" s="91"/>
      <c r="B156" s="14"/>
      <c r="C156" s="14"/>
      <c r="D156" s="31" t="s">
        <v>854</v>
      </c>
      <c r="E156" s="31" t="s">
        <v>1099</v>
      </c>
      <c r="F156" s="31" t="s">
        <v>1116</v>
      </c>
      <c r="G156" s="191" t="s">
        <v>903</v>
      </c>
      <c r="H156" s="690"/>
      <c r="I156" s="690" t="s">
        <v>497</v>
      </c>
      <c r="J156" s="690"/>
      <c r="K156" s="690" t="s">
        <v>497</v>
      </c>
      <c r="L156" s="690"/>
      <c r="M156" s="690" t="s">
        <v>497</v>
      </c>
      <c r="N156" s="646"/>
      <c r="O156" s="646"/>
      <c r="P156" s="647"/>
      <c r="Q156" s="312" t="s">
        <v>439</v>
      </c>
      <c r="R156" s="249"/>
      <c r="S156" s="249"/>
      <c r="T156" s="249"/>
      <c r="U156" s="249"/>
      <c r="V156" s="249"/>
      <c r="W156" s="249"/>
      <c r="X156" s="249"/>
      <c r="Y156" s="249"/>
    </row>
    <row r="157" spans="1:25" ht="21.75" thickBot="1">
      <c r="A157" s="91"/>
      <c r="B157" s="14"/>
      <c r="C157" s="14"/>
      <c r="D157" s="31" t="s">
        <v>854</v>
      </c>
      <c r="E157" s="31" t="s">
        <v>1099</v>
      </c>
      <c r="F157" s="31" t="s">
        <v>1116</v>
      </c>
      <c r="G157" s="191" t="s">
        <v>904</v>
      </c>
      <c r="H157" s="690"/>
      <c r="I157" s="690" t="s">
        <v>497</v>
      </c>
      <c r="J157" s="690"/>
      <c r="K157" s="690" t="s">
        <v>497</v>
      </c>
      <c r="L157" s="690"/>
      <c r="M157" s="690" t="s">
        <v>497</v>
      </c>
      <c r="N157" s="646"/>
      <c r="O157" s="646"/>
      <c r="P157" s="647"/>
      <c r="Q157" s="312" t="s">
        <v>439</v>
      </c>
      <c r="R157" s="249"/>
      <c r="S157" s="249"/>
      <c r="T157" s="249"/>
      <c r="U157" s="249"/>
      <c r="V157" s="249"/>
      <c r="W157" s="249"/>
      <c r="X157" s="249"/>
      <c r="Y157" s="249"/>
    </row>
    <row r="158" spans="1:25" ht="21.75" thickBot="1">
      <c r="A158" s="91"/>
      <c r="B158" s="14"/>
      <c r="C158" s="14"/>
      <c r="D158" s="31" t="s">
        <v>854</v>
      </c>
      <c r="E158" s="31" t="s">
        <v>1099</v>
      </c>
      <c r="F158" s="31" t="s">
        <v>1116</v>
      </c>
      <c r="G158" s="191" t="s">
        <v>905</v>
      </c>
      <c r="H158" s="690"/>
      <c r="I158" s="690" t="s">
        <v>497</v>
      </c>
      <c r="J158" s="690"/>
      <c r="K158" s="690" t="s">
        <v>497</v>
      </c>
      <c r="L158" s="690"/>
      <c r="M158" s="690" t="s">
        <v>497</v>
      </c>
      <c r="N158" s="646"/>
      <c r="O158" s="646"/>
      <c r="P158" s="647"/>
      <c r="Q158" s="312" t="s">
        <v>439</v>
      </c>
      <c r="R158" s="249"/>
      <c r="S158" s="249"/>
      <c r="T158" s="249"/>
      <c r="U158" s="249"/>
      <c r="V158" s="249"/>
      <c r="W158" s="249"/>
      <c r="X158" s="249"/>
      <c r="Y158" s="249"/>
    </row>
    <row r="159" spans="1:26" s="222" customFormat="1" ht="21.75" thickBot="1">
      <c r="A159" s="120"/>
      <c r="B159" s="121"/>
      <c r="C159" s="121"/>
      <c r="D159" s="122" t="s">
        <v>854</v>
      </c>
      <c r="E159" s="122" t="s">
        <v>1099</v>
      </c>
      <c r="F159" s="122" t="s">
        <v>1116</v>
      </c>
      <c r="G159" s="495" t="s">
        <v>135</v>
      </c>
      <c r="H159" s="688"/>
      <c r="I159" s="688" t="s">
        <v>497</v>
      </c>
      <c r="J159" s="688"/>
      <c r="K159" s="688" t="s">
        <v>497</v>
      </c>
      <c r="L159" s="688"/>
      <c r="M159" s="688" t="s">
        <v>497</v>
      </c>
      <c r="N159" s="266"/>
      <c r="O159" s="266"/>
      <c r="P159" s="669"/>
      <c r="Q159" s="241" t="s">
        <v>435</v>
      </c>
      <c r="R159" s="252"/>
      <c r="S159" s="252"/>
      <c r="T159" s="252"/>
      <c r="U159" s="252"/>
      <c r="V159" s="252"/>
      <c r="W159" s="252"/>
      <c r="X159" s="252"/>
      <c r="Y159" s="252"/>
      <c r="Z159" s="321"/>
    </row>
    <row r="160" spans="1:25" ht="21.75" thickBot="1">
      <c r="A160" s="91"/>
      <c r="B160" s="14"/>
      <c r="C160" s="14"/>
      <c r="D160" s="31" t="s">
        <v>854</v>
      </c>
      <c r="E160" s="31" t="s">
        <v>1099</v>
      </c>
      <c r="F160" s="31" t="s">
        <v>1116</v>
      </c>
      <c r="G160" s="191" t="s">
        <v>136</v>
      </c>
      <c r="H160" s="690"/>
      <c r="I160" s="690" t="s">
        <v>497</v>
      </c>
      <c r="J160" s="690"/>
      <c r="K160" s="690" t="s">
        <v>497</v>
      </c>
      <c r="L160" s="690"/>
      <c r="M160" s="690" t="s">
        <v>497</v>
      </c>
      <c r="N160" s="646"/>
      <c r="O160" s="646"/>
      <c r="P160" s="647"/>
      <c r="Q160" s="312" t="s">
        <v>439</v>
      </c>
      <c r="R160" s="249"/>
      <c r="S160" s="249"/>
      <c r="T160" s="249"/>
      <c r="U160" s="249"/>
      <c r="V160" s="249"/>
      <c r="W160" s="249"/>
      <c r="X160" s="249"/>
      <c r="Y160" s="249"/>
    </row>
    <row r="161" spans="1:25" ht="21.75" thickBot="1">
      <c r="A161" s="91"/>
      <c r="B161" s="14"/>
      <c r="C161" s="14"/>
      <c r="D161" s="31" t="s">
        <v>854</v>
      </c>
      <c r="E161" s="31" t="s">
        <v>1099</v>
      </c>
      <c r="F161" s="31" t="s">
        <v>1116</v>
      </c>
      <c r="G161" s="191" t="s">
        <v>137</v>
      </c>
      <c r="H161" s="690"/>
      <c r="I161" s="690" t="s">
        <v>497</v>
      </c>
      <c r="J161" s="690"/>
      <c r="K161" s="690" t="s">
        <v>497</v>
      </c>
      <c r="L161" s="690"/>
      <c r="M161" s="690" t="s">
        <v>497</v>
      </c>
      <c r="N161" s="646"/>
      <c r="O161" s="646"/>
      <c r="P161" s="647"/>
      <c r="Q161" s="312" t="s">
        <v>439</v>
      </c>
      <c r="R161" s="249"/>
      <c r="S161" s="249"/>
      <c r="T161" s="249"/>
      <c r="U161" s="249"/>
      <c r="V161" s="249"/>
      <c r="W161" s="249"/>
      <c r="X161" s="249"/>
      <c r="Y161" s="249"/>
    </row>
    <row r="162" spans="1:25" ht="21.75" thickBot="1">
      <c r="A162" s="91"/>
      <c r="B162" s="14"/>
      <c r="C162" s="14"/>
      <c r="D162" s="31" t="s">
        <v>854</v>
      </c>
      <c r="E162" s="31" t="s">
        <v>1099</v>
      </c>
      <c r="F162" s="31" t="s">
        <v>1116</v>
      </c>
      <c r="G162" s="191" t="s">
        <v>138</v>
      </c>
      <c r="H162" s="690"/>
      <c r="I162" s="690" t="s">
        <v>497</v>
      </c>
      <c r="J162" s="690"/>
      <c r="K162" s="690" t="s">
        <v>497</v>
      </c>
      <c r="L162" s="690"/>
      <c r="M162" s="690" t="s">
        <v>497</v>
      </c>
      <c r="N162" s="646"/>
      <c r="O162" s="646"/>
      <c r="P162" s="647"/>
      <c r="Q162" s="312" t="s">
        <v>439</v>
      </c>
      <c r="R162" s="249"/>
      <c r="S162" s="249"/>
      <c r="T162" s="249"/>
      <c r="U162" s="249"/>
      <c r="V162" s="249"/>
      <c r="W162" s="249"/>
      <c r="X162" s="249"/>
      <c r="Y162" s="249"/>
    </row>
    <row r="163" spans="1:25" ht="21.75" thickBot="1">
      <c r="A163" s="95"/>
      <c r="B163" s="29"/>
      <c r="C163" s="29" t="s">
        <v>854</v>
      </c>
      <c r="D163" s="30" t="s">
        <v>1099</v>
      </c>
      <c r="E163" s="30" t="s">
        <v>1116</v>
      </c>
      <c r="F163" s="30" t="s">
        <v>1104</v>
      </c>
      <c r="G163" s="234" t="s">
        <v>1192</v>
      </c>
      <c r="H163" s="729"/>
      <c r="I163" s="729" t="s">
        <v>497</v>
      </c>
      <c r="J163" s="729"/>
      <c r="K163" s="729" t="s">
        <v>497</v>
      </c>
      <c r="L163" s="729"/>
      <c r="M163" s="729" t="s">
        <v>497</v>
      </c>
      <c r="N163" s="578"/>
      <c r="O163" s="578"/>
      <c r="P163" s="668"/>
      <c r="Q163" s="310" t="s">
        <v>431</v>
      </c>
      <c r="R163" s="324"/>
      <c r="S163" s="324"/>
      <c r="T163" s="324"/>
      <c r="U163" s="324"/>
      <c r="V163" s="324"/>
      <c r="W163" s="324"/>
      <c r="X163" s="324"/>
      <c r="Y163" s="324"/>
    </row>
    <row r="164" spans="1:26" s="222" customFormat="1" ht="21.75" thickBot="1">
      <c r="A164" s="120"/>
      <c r="B164" s="121"/>
      <c r="C164" s="121"/>
      <c r="D164" s="122" t="s">
        <v>854</v>
      </c>
      <c r="E164" s="122" t="s">
        <v>1099</v>
      </c>
      <c r="F164" s="122" t="s">
        <v>1116</v>
      </c>
      <c r="G164" s="495" t="s">
        <v>885</v>
      </c>
      <c r="H164" s="688"/>
      <c r="I164" s="688" t="s">
        <v>497</v>
      </c>
      <c r="J164" s="688"/>
      <c r="K164" s="688" t="s">
        <v>497</v>
      </c>
      <c r="L164" s="688"/>
      <c r="M164" s="688" t="s">
        <v>497</v>
      </c>
      <c r="N164" s="266"/>
      <c r="O164" s="266"/>
      <c r="P164" s="669"/>
      <c r="Q164" s="241" t="s">
        <v>435</v>
      </c>
      <c r="R164" s="252"/>
      <c r="S164" s="252"/>
      <c r="T164" s="252"/>
      <c r="U164" s="252"/>
      <c r="V164" s="252"/>
      <c r="W164" s="252"/>
      <c r="X164" s="252"/>
      <c r="Y164" s="252"/>
      <c r="Z164" s="321"/>
    </row>
    <row r="165" spans="1:25" ht="21.75" thickBot="1">
      <c r="A165" s="91"/>
      <c r="B165" s="14"/>
      <c r="C165" s="14"/>
      <c r="D165" s="31" t="s">
        <v>854</v>
      </c>
      <c r="E165" s="31" t="s">
        <v>1099</v>
      </c>
      <c r="F165" s="31" t="s">
        <v>1116</v>
      </c>
      <c r="G165" s="191" t="s">
        <v>886</v>
      </c>
      <c r="H165" s="690"/>
      <c r="I165" s="690" t="s">
        <v>497</v>
      </c>
      <c r="J165" s="690"/>
      <c r="K165" s="690" t="s">
        <v>497</v>
      </c>
      <c r="L165" s="690"/>
      <c r="M165" s="690" t="s">
        <v>497</v>
      </c>
      <c r="N165" s="646"/>
      <c r="O165" s="646"/>
      <c r="P165" s="647"/>
      <c r="Q165" s="312" t="s">
        <v>439</v>
      </c>
      <c r="R165" s="249"/>
      <c r="S165" s="249"/>
      <c r="T165" s="249"/>
      <c r="U165" s="249"/>
      <c r="V165" s="249"/>
      <c r="W165" s="249"/>
      <c r="X165" s="249"/>
      <c r="Y165" s="249"/>
    </row>
    <row r="166" spans="1:25" ht="21.75" thickBot="1">
      <c r="A166" s="91"/>
      <c r="B166" s="14"/>
      <c r="C166" s="14"/>
      <c r="D166" s="31" t="s">
        <v>854</v>
      </c>
      <c r="E166" s="31" t="s">
        <v>1099</v>
      </c>
      <c r="F166" s="31" t="s">
        <v>1116</v>
      </c>
      <c r="G166" s="191" t="s">
        <v>887</v>
      </c>
      <c r="H166" s="690"/>
      <c r="I166" s="690" t="s">
        <v>497</v>
      </c>
      <c r="J166" s="690"/>
      <c r="K166" s="690" t="s">
        <v>497</v>
      </c>
      <c r="L166" s="690"/>
      <c r="M166" s="690" t="s">
        <v>497</v>
      </c>
      <c r="N166" s="646"/>
      <c r="O166" s="646"/>
      <c r="P166" s="647"/>
      <c r="Q166" s="312" t="s">
        <v>439</v>
      </c>
      <c r="R166" s="249"/>
      <c r="S166" s="249"/>
      <c r="T166" s="249"/>
      <c r="U166" s="249"/>
      <c r="V166" s="249"/>
      <c r="W166" s="249"/>
      <c r="X166" s="249"/>
      <c r="Y166" s="249"/>
    </row>
    <row r="167" spans="1:25" ht="21.75" thickBot="1">
      <c r="A167" s="91"/>
      <c r="B167" s="14"/>
      <c r="C167" s="14"/>
      <c r="D167" s="31" t="s">
        <v>854</v>
      </c>
      <c r="E167" s="31" t="s">
        <v>1099</v>
      </c>
      <c r="F167" s="31" t="s">
        <v>1116</v>
      </c>
      <c r="G167" s="191" t="s">
        <v>140</v>
      </c>
      <c r="H167" s="690"/>
      <c r="I167" s="690" t="s">
        <v>497</v>
      </c>
      <c r="J167" s="690"/>
      <c r="K167" s="690" t="s">
        <v>497</v>
      </c>
      <c r="L167" s="690"/>
      <c r="M167" s="690" t="s">
        <v>497</v>
      </c>
      <c r="N167" s="646"/>
      <c r="O167" s="646"/>
      <c r="P167" s="647"/>
      <c r="Q167" s="312" t="s">
        <v>439</v>
      </c>
      <c r="R167" s="249"/>
      <c r="S167" s="249"/>
      <c r="T167" s="249"/>
      <c r="U167" s="249"/>
      <c r="V167" s="249"/>
      <c r="W167" s="249"/>
      <c r="X167" s="249"/>
      <c r="Y167" s="249"/>
    </row>
    <row r="168" spans="1:26" s="222" customFormat="1" ht="21.75" thickBot="1">
      <c r="A168" s="120"/>
      <c r="B168" s="121"/>
      <c r="C168" s="121"/>
      <c r="D168" s="122" t="s">
        <v>854</v>
      </c>
      <c r="E168" s="122" t="s">
        <v>1099</v>
      </c>
      <c r="F168" s="122" t="s">
        <v>1116</v>
      </c>
      <c r="G168" s="495" t="s">
        <v>888</v>
      </c>
      <c r="H168" s="688"/>
      <c r="I168" s="688" t="s">
        <v>497</v>
      </c>
      <c r="J168" s="688"/>
      <c r="K168" s="688" t="s">
        <v>497</v>
      </c>
      <c r="L168" s="688"/>
      <c r="M168" s="688" t="s">
        <v>497</v>
      </c>
      <c r="N168" s="266"/>
      <c r="O168" s="266"/>
      <c r="P168" s="669"/>
      <c r="Q168" s="241" t="s">
        <v>435</v>
      </c>
      <c r="R168" s="252"/>
      <c r="S168" s="252"/>
      <c r="T168" s="252"/>
      <c r="U168" s="252"/>
      <c r="V168" s="252"/>
      <c r="W168" s="252"/>
      <c r="X168" s="252"/>
      <c r="Y168" s="252"/>
      <c r="Z168" s="321"/>
    </row>
    <row r="169" spans="1:25" ht="21.75" thickBot="1">
      <c r="A169" s="91"/>
      <c r="B169" s="14"/>
      <c r="C169" s="14"/>
      <c r="D169" s="31" t="s">
        <v>854</v>
      </c>
      <c r="E169" s="31" t="s">
        <v>1099</v>
      </c>
      <c r="F169" s="31" t="s">
        <v>1116</v>
      </c>
      <c r="G169" s="191" t="s">
        <v>889</v>
      </c>
      <c r="H169" s="690"/>
      <c r="I169" s="690" t="s">
        <v>497</v>
      </c>
      <c r="J169" s="690"/>
      <c r="K169" s="690" t="s">
        <v>497</v>
      </c>
      <c r="L169" s="690"/>
      <c r="M169" s="690" t="s">
        <v>497</v>
      </c>
      <c r="N169" s="646"/>
      <c r="O169" s="646"/>
      <c r="P169" s="647"/>
      <c r="Q169" s="312" t="s">
        <v>439</v>
      </c>
      <c r="R169" s="249"/>
      <c r="S169" s="249"/>
      <c r="T169" s="249"/>
      <c r="U169" s="249"/>
      <c r="V169" s="249"/>
      <c r="W169" s="249"/>
      <c r="X169" s="249"/>
      <c r="Y169" s="249"/>
    </row>
    <row r="170" spans="1:25" ht="21.75" thickBot="1">
      <c r="A170" s="91"/>
      <c r="B170" s="14"/>
      <c r="C170" s="14"/>
      <c r="D170" s="31" t="s">
        <v>854</v>
      </c>
      <c r="E170" s="31" t="s">
        <v>1099</v>
      </c>
      <c r="F170" s="31" t="s">
        <v>1116</v>
      </c>
      <c r="G170" s="191" t="s">
        <v>890</v>
      </c>
      <c r="H170" s="690"/>
      <c r="I170" s="690" t="s">
        <v>497</v>
      </c>
      <c r="J170" s="690"/>
      <c r="K170" s="690" t="s">
        <v>497</v>
      </c>
      <c r="L170" s="690"/>
      <c r="M170" s="690" t="s">
        <v>497</v>
      </c>
      <c r="N170" s="646"/>
      <c r="O170" s="646"/>
      <c r="P170" s="647"/>
      <c r="Q170" s="312" t="s">
        <v>439</v>
      </c>
      <c r="R170" s="249"/>
      <c r="S170" s="249"/>
      <c r="T170" s="249"/>
      <c r="U170" s="249"/>
      <c r="V170" s="249"/>
      <c r="W170" s="249"/>
      <c r="X170" s="249"/>
      <c r="Y170" s="249"/>
    </row>
    <row r="171" spans="1:25" ht="21.75" thickBot="1">
      <c r="A171" s="91"/>
      <c r="B171" s="14"/>
      <c r="C171" s="14"/>
      <c r="D171" s="31" t="s">
        <v>854</v>
      </c>
      <c r="E171" s="31" t="s">
        <v>1099</v>
      </c>
      <c r="F171" s="31" t="s">
        <v>1116</v>
      </c>
      <c r="G171" s="191" t="s">
        <v>141</v>
      </c>
      <c r="H171" s="690"/>
      <c r="I171" s="690" t="s">
        <v>497</v>
      </c>
      <c r="J171" s="690"/>
      <c r="K171" s="690" t="s">
        <v>497</v>
      </c>
      <c r="L171" s="690"/>
      <c r="M171" s="690" t="s">
        <v>497</v>
      </c>
      <c r="N171" s="646"/>
      <c r="O171" s="646"/>
      <c r="P171" s="647"/>
      <c r="Q171" s="312" t="s">
        <v>439</v>
      </c>
      <c r="R171" s="249"/>
      <c r="S171" s="249"/>
      <c r="T171" s="249"/>
      <c r="U171" s="249"/>
      <c r="V171" s="249"/>
      <c r="W171" s="249"/>
      <c r="X171" s="249"/>
      <c r="Y171" s="249"/>
    </row>
    <row r="172" spans="1:26" s="222" customFormat="1" ht="21.75" thickBot="1">
      <c r="A172" s="120"/>
      <c r="B172" s="121"/>
      <c r="C172" s="121"/>
      <c r="D172" s="122" t="s">
        <v>854</v>
      </c>
      <c r="E172" s="122" t="s">
        <v>1099</v>
      </c>
      <c r="F172" s="122" t="s">
        <v>1116</v>
      </c>
      <c r="G172" s="495" t="s">
        <v>891</v>
      </c>
      <c r="H172" s="688"/>
      <c r="I172" s="688" t="s">
        <v>497</v>
      </c>
      <c r="J172" s="688"/>
      <c r="K172" s="688" t="s">
        <v>497</v>
      </c>
      <c r="L172" s="688"/>
      <c r="M172" s="688" t="s">
        <v>497</v>
      </c>
      <c r="N172" s="266"/>
      <c r="O172" s="266"/>
      <c r="P172" s="669"/>
      <c r="Q172" s="241" t="s">
        <v>435</v>
      </c>
      <c r="R172" s="252"/>
      <c r="S172" s="252"/>
      <c r="T172" s="252"/>
      <c r="U172" s="252"/>
      <c r="V172" s="252"/>
      <c r="W172" s="252"/>
      <c r="X172" s="252"/>
      <c r="Y172" s="252"/>
      <c r="Z172" s="321"/>
    </row>
    <row r="173" spans="1:25" ht="21.75" thickBot="1">
      <c r="A173" s="91"/>
      <c r="B173" s="14"/>
      <c r="C173" s="14"/>
      <c r="D173" s="31" t="s">
        <v>854</v>
      </c>
      <c r="E173" s="31" t="s">
        <v>1099</v>
      </c>
      <c r="F173" s="31" t="s">
        <v>1116</v>
      </c>
      <c r="G173" s="191" t="s">
        <v>892</v>
      </c>
      <c r="H173" s="690"/>
      <c r="I173" s="690" t="s">
        <v>497</v>
      </c>
      <c r="J173" s="690"/>
      <c r="K173" s="690" t="s">
        <v>497</v>
      </c>
      <c r="L173" s="690"/>
      <c r="M173" s="690" t="s">
        <v>497</v>
      </c>
      <c r="N173" s="646"/>
      <c r="O173" s="646"/>
      <c r="P173" s="647"/>
      <c r="Q173" s="312" t="s">
        <v>439</v>
      </c>
      <c r="R173" s="249"/>
      <c r="S173" s="249"/>
      <c r="T173" s="249"/>
      <c r="U173" s="249"/>
      <c r="V173" s="249"/>
      <c r="W173" s="249"/>
      <c r="X173" s="249"/>
      <c r="Y173" s="249"/>
    </row>
    <row r="174" spans="1:25" ht="21.75" thickBot="1">
      <c r="A174" s="91"/>
      <c r="B174" s="14"/>
      <c r="C174" s="14"/>
      <c r="D174" s="31" t="s">
        <v>854</v>
      </c>
      <c r="E174" s="31" t="s">
        <v>1099</v>
      </c>
      <c r="F174" s="31" t="s">
        <v>1116</v>
      </c>
      <c r="G174" s="191" t="s">
        <v>893</v>
      </c>
      <c r="H174" s="690"/>
      <c r="I174" s="690" t="s">
        <v>497</v>
      </c>
      <c r="J174" s="690"/>
      <c r="K174" s="690" t="s">
        <v>497</v>
      </c>
      <c r="L174" s="690"/>
      <c r="M174" s="690" t="s">
        <v>497</v>
      </c>
      <c r="N174" s="646"/>
      <c r="O174" s="646"/>
      <c r="P174" s="647"/>
      <c r="Q174" s="312" t="s">
        <v>439</v>
      </c>
      <c r="R174" s="249"/>
      <c r="S174" s="249"/>
      <c r="T174" s="249"/>
      <c r="U174" s="249"/>
      <c r="V174" s="249"/>
      <c r="W174" s="249"/>
      <c r="X174" s="249"/>
      <c r="Y174" s="249"/>
    </row>
    <row r="175" spans="1:25" ht="21.75" thickBot="1">
      <c r="A175" s="91"/>
      <c r="B175" s="14"/>
      <c r="C175" s="14"/>
      <c r="D175" s="31" t="s">
        <v>854</v>
      </c>
      <c r="E175" s="31" t="s">
        <v>1099</v>
      </c>
      <c r="F175" s="31" t="s">
        <v>1116</v>
      </c>
      <c r="G175" s="191" t="s">
        <v>142</v>
      </c>
      <c r="H175" s="690"/>
      <c r="I175" s="690" t="s">
        <v>497</v>
      </c>
      <c r="J175" s="690"/>
      <c r="K175" s="690" t="s">
        <v>497</v>
      </c>
      <c r="L175" s="690"/>
      <c r="M175" s="690" t="s">
        <v>497</v>
      </c>
      <c r="N175" s="646"/>
      <c r="O175" s="646"/>
      <c r="P175" s="647"/>
      <c r="Q175" s="312" t="s">
        <v>439</v>
      </c>
      <c r="R175" s="249"/>
      <c r="S175" s="249"/>
      <c r="T175" s="249"/>
      <c r="U175" s="249"/>
      <c r="V175" s="249"/>
      <c r="W175" s="249"/>
      <c r="X175" s="249"/>
      <c r="Y175" s="249"/>
    </row>
    <row r="176" spans="1:26" s="222" customFormat="1" ht="21.75" thickBot="1">
      <c r="A176" s="120"/>
      <c r="B176" s="121"/>
      <c r="C176" s="121"/>
      <c r="D176" s="122" t="s">
        <v>854</v>
      </c>
      <c r="E176" s="122" t="s">
        <v>1099</v>
      </c>
      <c r="F176" s="122" t="s">
        <v>1116</v>
      </c>
      <c r="G176" s="495" t="s">
        <v>894</v>
      </c>
      <c r="H176" s="688"/>
      <c r="I176" s="688" t="s">
        <v>497</v>
      </c>
      <c r="J176" s="688"/>
      <c r="K176" s="688" t="s">
        <v>497</v>
      </c>
      <c r="L176" s="688"/>
      <c r="M176" s="688" t="s">
        <v>497</v>
      </c>
      <c r="N176" s="266"/>
      <c r="O176" s="266"/>
      <c r="P176" s="669"/>
      <c r="Q176" s="241" t="s">
        <v>435</v>
      </c>
      <c r="R176" s="252"/>
      <c r="S176" s="252"/>
      <c r="T176" s="252"/>
      <c r="U176" s="252"/>
      <c r="V176" s="252"/>
      <c r="W176" s="252"/>
      <c r="X176" s="252"/>
      <c r="Y176" s="252"/>
      <c r="Z176" s="321"/>
    </row>
    <row r="177" spans="1:25" ht="21.75" thickBot="1">
      <c r="A177" s="91"/>
      <c r="B177" s="14"/>
      <c r="C177" s="14"/>
      <c r="D177" s="31" t="s">
        <v>854</v>
      </c>
      <c r="E177" s="31" t="s">
        <v>1099</v>
      </c>
      <c r="F177" s="31" t="s">
        <v>1116</v>
      </c>
      <c r="G177" s="191" t="s">
        <v>895</v>
      </c>
      <c r="H177" s="690"/>
      <c r="I177" s="690" t="s">
        <v>497</v>
      </c>
      <c r="J177" s="690"/>
      <c r="K177" s="690" t="s">
        <v>497</v>
      </c>
      <c r="L177" s="690"/>
      <c r="M177" s="690" t="s">
        <v>497</v>
      </c>
      <c r="N177" s="646"/>
      <c r="O177" s="646"/>
      <c r="P177" s="647"/>
      <c r="Q177" s="312" t="s">
        <v>439</v>
      </c>
      <c r="R177" s="249"/>
      <c r="S177" s="249"/>
      <c r="T177" s="249"/>
      <c r="U177" s="249"/>
      <c r="V177" s="249"/>
      <c r="W177" s="249"/>
      <c r="X177" s="249"/>
      <c r="Y177" s="249"/>
    </row>
    <row r="178" spans="1:25" ht="21.75" thickBot="1">
      <c r="A178" s="91"/>
      <c r="B178" s="14"/>
      <c r="C178" s="14"/>
      <c r="D178" s="31" t="s">
        <v>854</v>
      </c>
      <c r="E178" s="31" t="s">
        <v>1099</v>
      </c>
      <c r="F178" s="31" t="s">
        <v>1116</v>
      </c>
      <c r="G178" s="191" t="s">
        <v>896</v>
      </c>
      <c r="H178" s="690"/>
      <c r="I178" s="690" t="s">
        <v>497</v>
      </c>
      <c r="J178" s="690"/>
      <c r="K178" s="690" t="s">
        <v>497</v>
      </c>
      <c r="L178" s="690"/>
      <c r="M178" s="690" t="s">
        <v>497</v>
      </c>
      <c r="N178" s="646"/>
      <c r="O178" s="646"/>
      <c r="P178" s="647"/>
      <c r="Q178" s="312" t="s">
        <v>439</v>
      </c>
      <c r="R178" s="249"/>
      <c r="S178" s="249"/>
      <c r="T178" s="249"/>
      <c r="U178" s="249"/>
      <c r="V178" s="249"/>
      <c r="W178" s="249"/>
      <c r="X178" s="249"/>
      <c r="Y178" s="249"/>
    </row>
    <row r="179" spans="1:25" ht="21.75" thickBot="1">
      <c r="A179" s="91"/>
      <c r="B179" s="14"/>
      <c r="C179" s="14"/>
      <c r="D179" s="31" t="s">
        <v>854</v>
      </c>
      <c r="E179" s="31" t="s">
        <v>1099</v>
      </c>
      <c r="F179" s="31" t="s">
        <v>1116</v>
      </c>
      <c r="G179" s="191" t="s">
        <v>143</v>
      </c>
      <c r="H179" s="690"/>
      <c r="I179" s="690" t="s">
        <v>497</v>
      </c>
      <c r="J179" s="690"/>
      <c r="K179" s="690" t="s">
        <v>497</v>
      </c>
      <c r="L179" s="690"/>
      <c r="M179" s="690" t="s">
        <v>497</v>
      </c>
      <c r="N179" s="646"/>
      <c r="O179" s="646"/>
      <c r="P179" s="647"/>
      <c r="Q179" s="312" t="s">
        <v>439</v>
      </c>
      <c r="R179" s="249"/>
      <c r="S179" s="249"/>
      <c r="T179" s="249"/>
      <c r="U179" s="249"/>
      <c r="V179" s="249"/>
      <c r="W179" s="249"/>
      <c r="X179" s="249"/>
      <c r="Y179" s="249"/>
    </row>
    <row r="180" spans="1:26" s="222" customFormat="1" ht="21.75" thickBot="1">
      <c r="A180" s="120"/>
      <c r="B180" s="121"/>
      <c r="C180" s="121"/>
      <c r="D180" s="122" t="s">
        <v>854</v>
      </c>
      <c r="E180" s="122" t="s">
        <v>1099</v>
      </c>
      <c r="F180" s="122" t="s">
        <v>1116</v>
      </c>
      <c r="G180" s="495" t="s">
        <v>897</v>
      </c>
      <c r="H180" s="688"/>
      <c r="I180" s="688" t="s">
        <v>497</v>
      </c>
      <c r="J180" s="688"/>
      <c r="K180" s="688" t="s">
        <v>497</v>
      </c>
      <c r="L180" s="688"/>
      <c r="M180" s="688" t="s">
        <v>497</v>
      </c>
      <c r="N180" s="266"/>
      <c r="O180" s="266"/>
      <c r="P180" s="669"/>
      <c r="Q180" s="241" t="s">
        <v>435</v>
      </c>
      <c r="R180" s="252"/>
      <c r="S180" s="252"/>
      <c r="T180" s="252"/>
      <c r="U180" s="252"/>
      <c r="V180" s="252"/>
      <c r="W180" s="252"/>
      <c r="X180" s="252"/>
      <c r="Y180" s="252"/>
      <c r="Z180" s="321"/>
    </row>
    <row r="181" spans="1:25" ht="21.75" thickBot="1">
      <c r="A181" s="91"/>
      <c r="B181" s="14"/>
      <c r="C181" s="14"/>
      <c r="D181" s="31" t="s">
        <v>854</v>
      </c>
      <c r="E181" s="31" t="s">
        <v>1099</v>
      </c>
      <c r="F181" s="31" t="s">
        <v>1116</v>
      </c>
      <c r="G181" s="191" t="s">
        <v>898</v>
      </c>
      <c r="H181" s="690"/>
      <c r="I181" s="690" t="s">
        <v>497</v>
      </c>
      <c r="J181" s="690"/>
      <c r="K181" s="690" t="s">
        <v>497</v>
      </c>
      <c r="L181" s="690"/>
      <c r="M181" s="690" t="s">
        <v>497</v>
      </c>
      <c r="N181" s="646"/>
      <c r="O181" s="646"/>
      <c r="P181" s="647"/>
      <c r="Q181" s="312" t="s">
        <v>439</v>
      </c>
      <c r="R181" s="249"/>
      <c r="S181" s="249"/>
      <c r="T181" s="249"/>
      <c r="U181" s="249"/>
      <c r="V181" s="249"/>
      <c r="W181" s="249"/>
      <c r="X181" s="249"/>
      <c r="Y181" s="249"/>
    </row>
    <row r="182" spans="1:25" ht="21.75" thickBot="1">
      <c r="A182" s="91"/>
      <c r="B182" s="14"/>
      <c r="C182" s="14"/>
      <c r="D182" s="31" t="s">
        <v>854</v>
      </c>
      <c r="E182" s="31" t="s">
        <v>1099</v>
      </c>
      <c r="F182" s="31" t="s">
        <v>1116</v>
      </c>
      <c r="G182" s="191" t="s">
        <v>899</v>
      </c>
      <c r="H182" s="690"/>
      <c r="I182" s="690" t="s">
        <v>497</v>
      </c>
      <c r="J182" s="690"/>
      <c r="K182" s="690" t="s">
        <v>497</v>
      </c>
      <c r="L182" s="690"/>
      <c r="M182" s="690" t="s">
        <v>497</v>
      </c>
      <c r="N182" s="646"/>
      <c r="O182" s="646"/>
      <c r="P182" s="647"/>
      <c r="Q182" s="312" t="s">
        <v>439</v>
      </c>
      <c r="R182" s="249"/>
      <c r="S182" s="249"/>
      <c r="T182" s="249"/>
      <c r="U182" s="249"/>
      <c r="V182" s="249"/>
      <c r="W182" s="249"/>
      <c r="X182" s="249"/>
      <c r="Y182" s="249"/>
    </row>
    <row r="183" spans="1:25" ht="21.75" thickBot="1">
      <c r="A183" s="91"/>
      <c r="B183" s="14"/>
      <c r="C183" s="14"/>
      <c r="D183" s="31" t="s">
        <v>854</v>
      </c>
      <c r="E183" s="31" t="s">
        <v>1099</v>
      </c>
      <c r="F183" s="31" t="s">
        <v>1116</v>
      </c>
      <c r="G183" s="191" t="s">
        <v>139</v>
      </c>
      <c r="H183" s="690"/>
      <c r="I183" s="690" t="s">
        <v>497</v>
      </c>
      <c r="J183" s="690"/>
      <c r="K183" s="690" t="s">
        <v>497</v>
      </c>
      <c r="L183" s="690"/>
      <c r="M183" s="690" t="s">
        <v>497</v>
      </c>
      <c r="N183" s="646"/>
      <c r="O183" s="646"/>
      <c r="P183" s="647"/>
      <c r="Q183" s="312" t="s">
        <v>439</v>
      </c>
      <c r="R183" s="249"/>
      <c r="S183" s="249"/>
      <c r="T183" s="249"/>
      <c r="U183" s="249"/>
      <c r="V183" s="249"/>
      <c r="W183" s="249"/>
      <c r="X183" s="249"/>
      <c r="Y183" s="249"/>
    </row>
    <row r="184" spans="1:25" ht="21.75" thickBot="1">
      <c r="A184" s="94"/>
      <c r="B184" s="19" t="s">
        <v>854</v>
      </c>
      <c r="C184" s="19" t="s">
        <v>1099</v>
      </c>
      <c r="D184" s="28" t="s">
        <v>1217</v>
      </c>
      <c r="E184" s="974" t="s">
        <v>1185</v>
      </c>
      <c r="F184" s="974"/>
      <c r="G184" s="924"/>
      <c r="H184" s="684"/>
      <c r="I184" s="684" t="s">
        <v>497</v>
      </c>
      <c r="J184" s="684"/>
      <c r="K184" s="684" t="s">
        <v>497</v>
      </c>
      <c r="L184" s="684"/>
      <c r="M184" s="684" t="s">
        <v>497</v>
      </c>
      <c r="N184" s="261"/>
      <c r="O184" s="261"/>
      <c r="P184" s="670"/>
      <c r="Q184" s="311" t="s">
        <v>432</v>
      </c>
      <c r="R184" s="330"/>
      <c r="S184" s="330"/>
      <c r="T184" s="330"/>
      <c r="U184" s="330"/>
      <c r="V184" s="330"/>
      <c r="W184" s="330"/>
      <c r="X184" s="330"/>
      <c r="Y184" s="330"/>
    </row>
    <row r="185" spans="1:25" ht="21.75" thickBot="1">
      <c r="A185" s="95"/>
      <c r="B185" s="29"/>
      <c r="C185" s="29" t="s">
        <v>854</v>
      </c>
      <c r="D185" s="30" t="s">
        <v>1099</v>
      </c>
      <c r="E185" s="30" t="s">
        <v>1118</v>
      </c>
      <c r="F185" s="30" t="s">
        <v>1101</v>
      </c>
      <c r="G185" s="234" t="s">
        <v>1189</v>
      </c>
      <c r="H185" s="729"/>
      <c r="I185" s="729" t="s">
        <v>497</v>
      </c>
      <c r="J185" s="729"/>
      <c r="K185" s="729" t="s">
        <v>497</v>
      </c>
      <c r="L185" s="729"/>
      <c r="M185" s="729" t="s">
        <v>497</v>
      </c>
      <c r="N185" s="578"/>
      <c r="O185" s="578"/>
      <c r="P185" s="668"/>
      <c r="Q185" s="310" t="s">
        <v>431</v>
      </c>
      <c r="R185" s="324"/>
      <c r="S185" s="324"/>
      <c r="T185" s="324"/>
      <c r="U185" s="324"/>
      <c r="V185" s="324"/>
      <c r="W185" s="324"/>
      <c r="X185" s="324"/>
      <c r="Y185" s="324"/>
    </row>
    <row r="186" spans="1:26" s="222" customFormat="1" ht="21.75" thickBot="1">
      <c r="A186" s="120"/>
      <c r="B186" s="121"/>
      <c r="C186" s="121"/>
      <c r="D186" s="122" t="s">
        <v>854</v>
      </c>
      <c r="E186" s="122" t="s">
        <v>1099</v>
      </c>
      <c r="F186" s="122" t="s">
        <v>1118</v>
      </c>
      <c r="G186" s="495" t="s">
        <v>1190</v>
      </c>
      <c r="H186" s="688"/>
      <c r="I186" s="688" t="s">
        <v>497</v>
      </c>
      <c r="J186" s="688"/>
      <c r="K186" s="688" t="s">
        <v>497</v>
      </c>
      <c r="L186" s="688"/>
      <c r="M186" s="688" t="s">
        <v>497</v>
      </c>
      <c r="N186" s="266"/>
      <c r="O186" s="266"/>
      <c r="P186" s="669"/>
      <c r="Q186" s="241" t="s">
        <v>435</v>
      </c>
      <c r="R186" s="252"/>
      <c r="S186" s="252"/>
      <c r="T186" s="252"/>
      <c r="U186" s="252"/>
      <c r="V186" s="252"/>
      <c r="W186" s="252"/>
      <c r="X186" s="252"/>
      <c r="Y186" s="252"/>
      <c r="Z186" s="321"/>
    </row>
    <row r="187" spans="1:25" ht="21.75" thickBot="1">
      <c r="A187" s="91"/>
      <c r="B187" s="14"/>
      <c r="C187" s="14"/>
      <c r="D187" s="31" t="s">
        <v>854</v>
      </c>
      <c r="E187" s="31" t="s">
        <v>1099</v>
      </c>
      <c r="F187" s="31" t="s">
        <v>1118</v>
      </c>
      <c r="G187" s="191" t="s">
        <v>900</v>
      </c>
      <c r="H187" s="690"/>
      <c r="I187" s="690" t="s">
        <v>497</v>
      </c>
      <c r="J187" s="690"/>
      <c r="K187" s="690" t="s">
        <v>497</v>
      </c>
      <c r="L187" s="690"/>
      <c r="M187" s="690" t="s">
        <v>497</v>
      </c>
      <c r="N187" s="646"/>
      <c r="O187" s="646"/>
      <c r="P187" s="647"/>
      <c r="Q187" s="312" t="s">
        <v>439</v>
      </c>
      <c r="R187" s="249"/>
      <c r="S187" s="249"/>
      <c r="T187" s="249"/>
      <c r="U187" s="249"/>
      <c r="V187" s="249"/>
      <c r="W187" s="249"/>
      <c r="X187" s="249"/>
      <c r="Y187" s="249"/>
    </row>
    <row r="188" spans="1:25" ht="21.75" thickBot="1">
      <c r="A188" s="91"/>
      <c r="B188" s="14"/>
      <c r="C188" s="14"/>
      <c r="D188" s="31" t="s">
        <v>854</v>
      </c>
      <c r="E188" s="31" t="s">
        <v>1099</v>
      </c>
      <c r="F188" s="31" t="s">
        <v>1118</v>
      </c>
      <c r="G188" s="191" t="s">
        <v>901</v>
      </c>
      <c r="H188" s="690"/>
      <c r="I188" s="690" t="s">
        <v>497</v>
      </c>
      <c r="J188" s="690"/>
      <c r="K188" s="690" t="s">
        <v>497</v>
      </c>
      <c r="L188" s="690"/>
      <c r="M188" s="690" t="s">
        <v>497</v>
      </c>
      <c r="N188" s="646"/>
      <c r="O188" s="646"/>
      <c r="P188" s="647"/>
      <c r="Q188" s="312" t="s">
        <v>439</v>
      </c>
      <c r="R188" s="249"/>
      <c r="S188" s="249"/>
      <c r="T188" s="249"/>
      <c r="U188" s="249"/>
      <c r="V188" s="249"/>
      <c r="W188" s="249"/>
      <c r="X188" s="249"/>
      <c r="Y188" s="249"/>
    </row>
    <row r="189" spans="1:25" ht="21.75" thickBot="1">
      <c r="A189" s="91"/>
      <c r="B189" s="14"/>
      <c r="C189" s="14"/>
      <c r="D189" s="31" t="s">
        <v>854</v>
      </c>
      <c r="E189" s="31" t="s">
        <v>1099</v>
      </c>
      <c r="F189" s="31" t="s">
        <v>1118</v>
      </c>
      <c r="G189" s="191" t="s">
        <v>902</v>
      </c>
      <c r="H189" s="690"/>
      <c r="I189" s="690" t="s">
        <v>497</v>
      </c>
      <c r="J189" s="690"/>
      <c r="K189" s="690" t="s">
        <v>497</v>
      </c>
      <c r="L189" s="690"/>
      <c r="M189" s="690" t="s">
        <v>497</v>
      </c>
      <c r="N189" s="646"/>
      <c r="O189" s="646"/>
      <c r="P189" s="647"/>
      <c r="Q189" s="312" t="s">
        <v>439</v>
      </c>
      <c r="R189" s="249"/>
      <c r="S189" s="249"/>
      <c r="T189" s="249"/>
      <c r="U189" s="249"/>
      <c r="V189" s="249"/>
      <c r="W189" s="249"/>
      <c r="X189" s="249"/>
      <c r="Y189" s="249"/>
    </row>
    <row r="190" spans="1:26" s="222" customFormat="1" ht="21.75" thickBot="1">
      <c r="A190" s="120"/>
      <c r="B190" s="121"/>
      <c r="C190" s="121"/>
      <c r="D190" s="122" t="s">
        <v>854</v>
      </c>
      <c r="E190" s="122" t="s">
        <v>1099</v>
      </c>
      <c r="F190" s="122" t="s">
        <v>1118</v>
      </c>
      <c r="G190" s="495" t="s">
        <v>1191</v>
      </c>
      <c r="H190" s="688"/>
      <c r="I190" s="688" t="s">
        <v>497</v>
      </c>
      <c r="J190" s="688"/>
      <c r="K190" s="688" t="s">
        <v>497</v>
      </c>
      <c r="L190" s="688"/>
      <c r="M190" s="688" t="s">
        <v>497</v>
      </c>
      <c r="N190" s="266"/>
      <c r="O190" s="266"/>
      <c r="P190" s="669"/>
      <c r="Q190" s="241" t="s">
        <v>435</v>
      </c>
      <c r="R190" s="252"/>
      <c r="S190" s="252"/>
      <c r="T190" s="252"/>
      <c r="U190" s="252"/>
      <c r="V190" s="252"/>
      <c r="W190" s="252"/>
      <c r="X190" s="252"/>
      <c r="Y190" s="252"/>
      <c r="Z190" s="321"/>
    </row>
    <row r="191" spans="1:25" ht="21.75" thickBot="1">
      <c r="A191" s="91"/>
      <c r="B191" s="14"/>
      <c r="C191" s="14"/>
      <c r="D191" s="31" t="s">
        <v>854</v>
      </c>
      <c r="E191" s="31" t="s">
        <v>1099</v>
      </c>
      <c r="F191" s="31" t="s">
        <v>1118</v>
      </c>
      <c r="G191" s="191" t="s">
        <v>903</v>
      </c>
      <c r="H191" s="690"/>
      <c r="I191" s="690" t="s">
        <v>497</v>
      </c>
      <c r="J191" s="690"/>
      <c r="K191" s="690" t="s">
        <v>497</v>
      </c>
      <c r="L191" s="690"/>
      <c r="M191" s="690" t="s">
        <v>497</v>
      </c>
      <c r="N191" s="646"/>
      <c r="O191" s="646"/>
      <c r="P191" s="647"/>
      <c r="Q191" s="312" t="s">
        <v>439</v>
      </c>
      <c r="R191" s="249"/>
      <c r="S191" s="249"/>
      <c r="T191" s="249"/>
      <c r="U191" s="249"/>
      <c r="V191" s="249"/>
      <c r="W191" s="249"/>
      <c r="X191" s="249"/>
      <c r="Y191" s="249"/>
    </row>
    <row r="192" spans="1:25" ht="21.75" thickBot="1">
      <c r="A192" s="91"/>
      <c r="B192" s="14"/>
      <c r="C192" s="14"/>
      <c r="D192" s="31" t="s">
        <v>854</v>
      </c>
      <c r="E192" s="31" t="s">
        <v>1099</v>
      </c>
      <c r="F192" s="31" t="s">
        <v>1118</v>
      </c>
      <c r="G192" s="191" t="s">
        <v>904</v>
      </c>
      <c r="H192" s="690"/>
      <c r="I192" s="690" t="s">
        <v>497</v>
      </c>
      <c r="J192" s="690"/>
      <c r="K192" s="690" t="s">
        <v>497</v>
      </c>
      <c r="L192" s="690"/>
      <c r="M192" s="690" t="s">
        <v>497</v>
      </c>
      <c r="N192" s="646"/>
      <c r="O192" s="646"/>
      <c r="P192" s="647"/>
      <c r="Q192" s="312" t="s">
        <v>439</v>
      </c>
      <c r="R192" s="249"/>
      <c r="S192" s="249"/>
      <c r="T192" s="249"/>
      <c r="U192" s="249"/>
      <c r="V192" s="249"/>
      <c r="W192" s="249"/>
      <c r="X192" s="249"/>
      <c r="Y192" s="249"/>
    </row>
    <row r="193" spans="1:25" ht="21.75" thickBot="1">
      <c r="A193" s="91"/>
      <c r="B193" s="14"/>
      <c r="C193" s="14"/>
      <c r="D193" s="31" t="s">
        <v>854</v>
      </c>
      <c r="E193" s="31" t="s">
        <v>1099</v>
      </c>
      <c r="F193" s="31" t="s">
        <v>1118</v>
      </c>
      <c r="G193" s="191" t="s">
        <v>905</v>
      </c>
      <c r="H193" s="690"/>
      <c r="I193" s="690" t="s">
        <v>497</v>
      </c>
      <c r="J193" s="690"/>
      <c r="K193" s="690" t="s">
        <v>497</v>
      </c>
      <c r="L193" s="690"/>
      <c r="M193" s="690" t="s">
        <v>497</v>
      </c>
      <c r="N193" s="646"/>
      <c r="O193" s="646"/>
      <c r="P193" s="647"/>
      <c r="Q193" s="312" t="s">
        <v>439</v>
      </c>
      <c r="R193" s="249"/>
      <c r="S193" s="249"/>
      <c r="T193" s="249"/>
      <c r="U193" s="249"/>
      <c r="V193" s="249"/>
      <c r="W193" s="249"/>
      <c r="X193" s="249"/>
      <c r="Y193" s="249"/>
    </row>
    <row r="194" spans="1:26" s="222" customFormat="1" ht="21.75" thickBot="1">
      <c r="A194" s="120"/>
      <c r="B194" s="121"/>
      <c r="C194" s="121"/>
      <c r="D194" s="122" t="s">
        <v>854</v>
      </c>
      <c r="E194" s="122" t="s">
        <v>1099</v>
      </c>
      <c r="F194" s="122" t="s">
        <v>1118</v>
      </c>
      <c r="G194" s="495" t="s">
        <v>135</v>
      </c>
      <c r="H194" s="688"/>
      <c r="I194" s="688" t="s">
        <v>497</v>
      </c>
      <c r="J194" s="688"/>
      <c r="K194" s="688" t="s">
        <v>497</v>
      </c>
      <c r="L194" s="688"/>
      <c r="M194" s="688" t="s">
        <v>497</v>
      </c>
      <c r="N194" s="266"/>
      <c r="O194" s="266"/>
      <c r="P194" s="669"/>
      <c r="Q194" s="241" t="s">
        <v>435</v>
      </c>
      <c r="R194" s="252"/>
      <c r="S194" s="252"/>
      <c r="T194" s="252"/>
      <c r="U194" s="252"/>
      <c r="V194" s="252"/>
      <c r="W194" s="252"/>
      <c r="X194" s="252"/>
      <c r="Y194" s="252"/>
      <c r="Z194" s="321"/>
    </row>
    <row r="195" spans="1:25" ht="21.75" thickBot="1">
      <c r="A195" s="91"/>
      <c r="B195" s="14"/>
      <c r="C195" s="14"/>
      <c r="D195" s="31" t="s">
        <v>854</v>
      </c>
      <c r="E195" s="31" t="s">
        <v>1099</v>
      </c>
      <c r="F195" s="31" t="s">
        <v>1118</v>
      </c>
      <c r="G195" s="191" t="s">
        <v>136</v>
      </c>
      <c r="H195" s="690"/>
      <c r="I195" s="690" t="s">
        <v>497</v>
      </c>
      <c r="J195" s="690"/>
      <c r="K195" s="690" t="s">
        <v>497</v>
      </c>
      <c r="L195" s="690"/>
      <c r="M195" s="690" t="s">
        <v>497</v>
      </c>
      <c r="N195" s="646"/>
      <c r="O195" s="646"/>
      <c r="P195" s="647"/>
      <c r="Q195" s="312" t="s">
        <v>439</v>
      </c>
      <c r="R195" s="249"/>
      <c r="S195" s="249"/>
      <c r="T195" s="249"/>
      <c r="U195" s="249"/>
      <c r="V195" s="249"/>
      <c r="W195" s="249"/>
      <c r="X195" s="249"/>
      <c r="Y195" s="249"/>
    </row>
    <row r="196" spans="1:25" ht="21.75" thickBot="1">
      <c r="A196" s="91"/>
      <c r="B196" s="14"/>
      <c r="C196" s="14"/>
      <c r="D196" s="31" t="s">
        <v>854</v>
      </c>
      <c r="E196" s="31" t="s">
        <v>1099</v>
      </c>
      <c r="F196" s="31" t="s">
        <v>1118</v>
      </c>
      <c r="G196" s="191" t="s">
        <v>137</v>
      </c>
      <c r="H196" s="690"/>
      <c r="I196" s="690" t="s">
        <v>497</v>
      </c>
      <c r="J196" s="690"/>
      <c r="K196" s="690" t="s">
        <v>497</v>
      </c>
      <c r="L196" s="690"/>
      <c r="M196" s="690" t="s">
        <v>497</v>
      </c>
      <c r="N196" s="646"/>
      <c r="O196" s="646"/>
      <c r="P196" s="647"/>
      <c r="Q196" s="312" t="s">
        <v>439</v>
      </c>
      <c r="R196" s="249"/>
      <c r="S196" s="249"/>
      <c r="T196" s="249"/>
      <c r="U196" s="249"/>
      <c r="V196" s="249"/>
      <c r="W196" s="249"/>
      <c r="X196" s="249"/>
      <c r="Y196" s="249"/>
    </row>
    <row r="197" spans="1:25" ht="21.75" thickBot="1">
      <c r="A197" s="91"/>
      <c r="B197" s="14"/>
      <c r="C197" s="14"/>
      <c r="D197" s="31" t="s">
        <v>854</v>
      </c>
      <c r="E197" s="31" t="s">
        <v>1099</v>
      </c>
      <c r="F197" s="31" t="s">
        <v>1118</v>
      </c>
      <c r="G197" s="191" t="s">
        <v>138</v>
      </c>
      <c r="H197" s="690"/>
      <c r="I197" s="690" t="s">
        <v>497</v>
      </c>
      <c r="J197" s="690"/>
      <c r="K197" s="690" t="s">
        <v>497</v>
      </c>
      <c r="L197" s="690"/>
      <c r="M197" s="690" t="s">
        <v>497</v>
      </c>
      <c r="N197" s="646"/>
      <c r="O197" s="646"/>
      <c r="P197" s="647"/>
      <c r="Q197" s="312" t="s">
        <v>439</v>
      </c>
      <c r="R197" s="249"/>
      <c r="S197" s="249"/>
      <c r="T197" s="249"/>
      <c r="U197" s="249"/>
      <c r="V197" s="249"/>
      <c r="W197" s="249"/>
      <c r="X197" s="249"/>
      <c r="Y197" s="249"/>
    </row>
    <row r="198" spans="1:25" ht="21.75" thickBot="1">
      <c r="A198" s="95"/>
      <c r="B198" s="29"/>
      <c r="C198" s="29" t="s">
        <v>854</v>
      </c>
      <c r="D198" s="30" t="s">
        <v>1099</v>
      </c>
      <c r="E198" s="30" t="s">
        <v>1118</v>
      </c>
      <c r="F198" s="30" t="s">
        <v>1104</v>
      </c>
      <c r="G198" s="234" t="s">
        <v>1192</v>
      </c>
      <c r="H198" s="729"/>
      <c r="I198" s="729" t="s">
        <v>497</v>
      </c>
      <c r="J198" s="729"/>
      <c r="K198" s="729" t="s">
        <v>497</v>
      </c>
      <c r="L198" s="729"/>
      <c r="M198" s="729" t="s">
        <v>497</v>
      </c>
      <c r="N198" s="578"/>
      <c r="O198" s="578"/>
      <c r="P198" s="668"/>
      <c r="Q198" s="310" t="s">
        <v>431</v>
      </c>
      <c r="R198" s="324"/>
      <c r="S198" s="324"/>
      <c r="T198" s="324"/>
      <c r="U198" s="324"/>
      <c r="V198" s="324"/>
      <c r="W198" s="324"/>
      <c r="X198" s="324"/>
      <c r="Y198" s="324"/>
    </row>
    <row r="199" spans="1:26" s="222" customFormat="1" ht="21.75" thickBot="1">
      <c r="A199" s="120"/>
      <c r="B199" s="121"/>
      <c r="C199" s="121"/>
      <c r="D199" s="122" t="s">
        <v>854</v>
      </c>
      <c r="E199" s="122" t="s">
        <v>1099</v>
      </c>
      <c r="F199" s="122" t="s">
        <v>1118</v>
      </c>
      <c r="G199" s="495" t="s">
        <v>885</v>
      </c>
      <c r="H199" s="688"/>
      <c r="I199" s="688" t="s">
        <v>497</v>
      </c>
      <c r="J199" s="688"/>
      <c r="K199" s="688" t="s">
        <v>497</v>
      </c>
      <c r="L199" s="688"/>
      <c r="M199" s="688" t="s">
        <v>497</v>
      </c>
      <c r="N199" s="266"/>
      <c r="O199" s="266"/>
      <c r="P199" s="669"/>
      <c r="Q199" s="241" t="s">
        <v>435</v>
      </c>
      <c r="R199" s="252"/>
      <c r="S199" s="252"/>
      <c r="T199" s="252"/>
      <c r="U199" s="252"/>
      <c r="V199" s="252"/>
      <c r="W199" s="252"/>
      <c r="X199" s="252"/>
      <c r="Y199" s="252"/>
      <c r="Z199" s="321"/>
    </row>
    <row r="200" spans="1:25" ht="21.75" thickBot="1">
      <c r="A200" s="91"/>
      <c r="B200" s="14"/>
      <c r="C200" s="14"/>
      <c r="D200" s="31" t="s">
        <v>854</v>
      </c>
      <c r="E200" s="31" t="s">
        <v>1099</v>
      </c>
      <c r="F200" s="31" t="s">
        <v>1118</v>
      </c>
      <c r="G200" s="191" t="s">
        <v>886</v>
      </c>
      <c r="H200" s="690"/>
      <c r="I200" s="690" t="s">
        <v>497</v>
      </c>
      <c r="J200" s="690"/>
      <c r="K200" s="690" t="s">
        <v>497</v>
      </c>
      <c r="L200" s="690"/>
      <c r="M200" s="690" t="s">
        <v>497</v>
      </c>
      <c r="N200" s="646"/>
      <c r="O200" s="646"/>
      <c r="P200" s="647"/>
      <c r="Q200" s="312" t="s">
        <v>439</v>
      </c>
      <c r="R200" s="249"/>
      <c r="S200" s="249"/>
      <c r="T200" s="249"/>
      <c r="U200" s="249"/>
      <c r="V200" s="249"/>
      <c r="W200" s="249"/>
      <c r="X200" s="249"/>
      <c r="Y200" s="249"/>
    </row>
    <row r="201" spans="1:25" ht="21.75" thickBot="1">
      <c r="A201" s="91"/>
      <c r="B201" s="14"/>
      <c r="C201" s="14"/>
      <c r="D201" s="31" t="s">
        <v>854</v>
      </c>
      <c r="E201" s="31" t="s">
        <v>1099</v>
      </c>
      <c r="F201" s="31" t="s">
        <v>1118</v>
      </c>
      <c r="G201" s="191" t="s">
        <v>887</v>
      </c>
      <c r="H201" s="690"/>
      <c r="I201" s="690" t="s">
        <v>497</v>
      </c>
      <c r="J201" s="690"/>
      <c r="K201" s="690" t="s">
        <v>497</v>
      </c>
      <c r="L201" s="690"/>
      <c r="M201" s="690" t="s">
        <v>497</v>
      </c>
      <c r="N201" s="646"/>
      <c r="O201" s="646"/>
      <c r="P201" s="647"/>
      <c r="Q201" s="312" t="s">
        <v>439</v>
      </c>
      <c r="R201" s="249"/>
      <c r="S201" s="249"/>
      <c r="T201" s="249"/>
      <c r="U201" s="249"/>
      <c r="V201" s="249"/>
      <c r="W201" s="249"/>
      <c r="X201" s="249"/>
      <c r="Y201" s="249"/>
    </row>
    <row r="202" spans="1:25" ht="21.75" thickBot="1">
      <c r="A202" s="91"/>
      <c r="B202" s="14"/>
      <c r="C202" s="14"/>
      <c r="D202" s="31" t="s">
        <v>854</v>
      </c>
      <c r="E202" s="31" t="s">
        <v>1099</v>
      </c>
      <c r="F202" s="31" t="s">
        <v>1118</v>
      </c>
      <c r="G202" s="191" t="s">
        <v>140</v>
      </c>
      <c r="H202" s="690"/>
      <c r="I202" s="690" t="s">
        <v>497</v>
      </c>
      <c r="J202" s="690"/>
      <c r="K202" s="690" t="s">
        <v>497</v>
      </c>
      <c r="L202" s="690"/>
      <c r="M202" s="690" t="s">
        <v>497</v>
      </c>
      <c r="N202" s="646"/>
      <c r="O202" s="646"/>
      <c r="P202" s="647"/>
      <c r="Q202" s="312" t="s">
        <v>439</v>
      </c>
      <c r="R202" s="249"/>
      <c r="S202" s="249"/>
      <c r="T202" s="249"/>
      <c r="U202" s="249"/>
      <c r="V202" s="249"/>
      <c r="W202" s="249"/>
      <c r="X202" s="249"/>
      <c r="Y202" s="249"/>
    </row>
    <row r="203" spans="1:26" s="222" customFormat="1" ht="21.75" thickBot="1">
      <c r="A203" s="120"/>
      <c r="B203" s="121"/>
      <c r="C203" s="121"/>
      <c r="D203" s="122" t="s">
        <v>854</v>
      </c>
      <c r="E203" s="122" t="s">
        <v>1099</v>
      </c>
      <c r="F203" s="122" t="s">
        <v>1118</v>
      </c>
      <c r="G203" s="495" t="s">
        <v>888</v>
      </c>
      <c r="H203" s="688"/>
      <c r="I203" s="688" t="s">
        <v>497</v>
      </c>
      <c r="J203" s="688"/>
      <c r="K203" s="688" t="s">
        <v>497</v>
      </c>
      <c r="L203" s="688"/>
      <c r="M203" s="688" t="s">
        <v>497</v>
      </c>
      <c r="N203" s="266"/>
      <c r="O203" s="266"/>
      <c r="P203" s="669"/>
      <c r="Q203" s="241" t="s">
        <v>435</v>
      </c>
      <c r="R203" s="252"/>
      <c r="S203" s="252"/>
      <c r="T203" s="252"/>
      <c r="U203" s="252"/>
      <c r="V203" s="252"/>
      <c r="W203" s="252"/>
      <c r="X203" s="252"/>
      <c r="Y203" s="252"/>
      <c r="Z203" s="321"/>
    </row>
    <row r="204" spans="1:25" ht="21.75" thickBot="1">
      <c r="A204" s="91"/>
      <c r="B204" s="14"/>
      <c r="C204" s="14"/>
      <c r="D204" s="31" t="s">
        <v>854</v>
      </c>
      <c r="E204" s="31" t="s">
        <v>1099</v>
      </c>
      <c r="F204" s="31" t="s">
        <v>1118</v>
      </c>
      <c r="G204" s="191" t="s">
        <v>889</v>
      </c>
      <c r="H204" s="690"/>
      <c r="I204" s="690" t="s">
        <v>497</v>
      </c>
      <c r="J204" s="690"/>
      <c r="K204" s="690" t="s">
        <v>497</v>
      </c>
      <c r="L204" s="690"/>
      <c r="M204" s="690" t="s">
        <v>497</v>
      </c>
      <c r="N204" s="646"/>
      <c r="O204" s="646"/>
      <c r="P204" s="647"/>
      <c r="Q204" s="312" t="s">
        <v>439</v>
      </c>
      <c r="R204" s="249"/>
      <c r="S204" s="249"/>
      <c r="T204" s="249"/>
      <c r="U204" s="249"/>
      <c r="V204" s="249"/>
      <c r="W204" s="249"/>
      <c r="X204" s="249"/>
      <c r="Y204" s="249"/>
    </row>
    <row r="205" spans="1:25" ht="21.75" thickBot="1">
      <c r="A205" s="91"/>
      <c r="B205" s="14"/>
      <c r="C205" s="14"/>
      <c r="D205" s="31" t="s">
        <v>854</v>
      </c>
      <c r="E205" s="31" t="s">
        <v>1099</v>
      </c>
      <c r="F205" s="31" t="s">
        <v>1118</v>
      </c>
      <c r="G205" s="191" t="s">
        <v>890</v>
      </c>
      <c r="H205" s="690"/>
      <c r="I205" s="690" t="s">
        <v>497</v>
      </c>
      <c r="J205" s="690"/>
      <c r="K205" s="690" t="s">
        <v>497</v>
      </c>
      <c r="L205" s="690"/>
      <c r="M205" s="690" t="s">
        <v>497</v>
      </c>
      <c r="N205" s="646"/>
      <c r="O205" s="646"/>
      <c r="P205" s="647"/>
      <c r="Q205" s="312" t="s">
        <v>439</v>
      </c>
      <c r="R205" s="249"/>
      <c r="S205" s="249"/>
      <c r="T205" s="249"/>
      <c r="U205" s="249"/>
      <c r="V205" s="249"/>
      <c r="W205" s="249"/>
      <c r="X205" s="249"/>
      <c r="Y205" s="249"/>
    </row>
    <row r="206" spans="1:25" ht="21.75" thickBot="1">
      <c r="A206" s="91"/>
      <c r="B206" s="14"/>
      <c r="C206" s="14"/>
      <c r="D206" s="31" t="s">
        <v>854</v>
      </c>
      <c r="E206" s="31" t="s">
        <v>1099</v>
      </c>
      <c r="F206" s="31" t="s">
        <v>1118</v>
      </c>
      <c r="G206" s="191" t="s">
        <v>141</v>
      </c>
      <c r="H206" s="690"/>
      <c r="I206" s="690" t="s">
        <v>497</v>
      </c>
      <c r="J206" s="690"/>
      <c r="K206" s="690" t="s">
        <v>497</v>
      </c>
      <c r="L206" s="690"/>
      <c r="M206" s="690" t="s">
        <v>497</v>
      </c>
      <c r="N206" s="646"/>
      <c r="O206" s="646"/>
      <c r="P206" s="647"/>
      <c r="Q206" s="312" t="s">
        <v>439</v>
      </c>
      <c r="R206" s="249"/>
      <c r="S206" s="249"/>
      <c r="T206" s="249"/>
      <c r="U206" s="249"/>
      <c r="V206" s="249"/>
      <c r="W206" s="249"/>
      <c r="X206" s="249"/>
      <c r="Y206" s="249"/>
    </row>
    <row r="207" spans="1:26" s="222" customFormat="1" ht="21.75" thickBot="1">
      <c r="A207" s="120"/>
      <c r="B207" s="121"/>
      <c r="C207" s="121"/>
      <c r="D207" s="122" t="s">
        <v>854</v>
      </c>
      <c r="E207" s="122" t="s">
        <v>1099</v>
      </c>
      <c r="F207" s="122" t="s">
        <v>1118</v>
      </c>
      <c r="G207" s="495" t="s">
        <v>891</v>
      </c>
      <c r="H207" s="688"/>
      <c r="I207" s="688" t="s">
        <v>497</v>
      </c>
      <c r="J207" s="688"/>
      <c r="K207" s="688" t="s">
        <v>497</v>
      </c>
      <c r="L207" s="688"/>
      <c r="M207" s="688" t="s">
        <v>497</v>
      </c>
      <c r="N207" s="266"/>
      <c r="O207" s="266"/>
      <c r="P207" s="669"/>
      <c r="Q207" s="241" t="s">
        <v>435</v>
      </c>
      <c r="R207" s="252"/>
      <c r="S207" s="252"/>
      <c r="T207" s="252"/>
      <c r="U207" s="252"/>
      <c r="V207" s="252"/>
      <c r="W207" s="252"/>
      <c r="X207" s="252"/>
      <c r="Y207" s="252"/>
      <c r="Z207" s="321"/>
    </row>
    <row r="208" spans="1:25" ht="21.75" thickBot="1">
      <c r="A208" s="91"/>
      <c r="B208" s="14"/>
      <c r="C208" s="14"/>
      <c r="D208" s="31" t="s">
        <v>854</v>
      </c>
      <c r="E208" s="31" t="s">
        <v>1099</v>
      </c>
      <c r="F208" s="31" t="s">
        <v>1118</v>
      </c>
      <c r="G208" s="191" t="s">
        <v>892</v>
      </c>
      <c r="H208" s="690"/>
      <c r="I208" s="690" t="s">
        <v>497</v>
      </c>
      <c r="J208" s="690"/>
      <c r="K208" s="690" t="s">
        <v>497</v>
      </c>
      <c r="L208" s="690"/>
      <c r="M208" s="690" t="s">
        <v>497</v>
      </c>
      <c r="N208" s="646"/>
      <c r="O208" s="646"/>
      <c r="P208" s="647"/>
      <c r="Q208" s="312" t="s">
        <v>439</v>
      </c>
      <c r="R208" s="249"/>
      <c r="S208" s="249"/>
      <c r="T208" s="249"/>
      <c r="U208" s="249"/>
      <c r="V208" s="249"/>
      <c r="W208" s="249"/>
      <c r="X208" s="249"/>
      <c r="Y208" s="249"/>
    </row>
    <row r="209" spans="1:25" ht="21.75" thickBot="1">
      <c r="A209" s="91"/>
      <c r="B209" s="14"/>
      <c r="C209" s="14"/>
      <c r="D209" s="31" t="s">
        <v>854</v>
      </c>
      <c r="E209" s="31" t="s">
        <v>1099</v>
      </c>
      <c r="F209" s="31" t="s">
        <v>1118</v>
      </c>
      <c r="G209" s="191" t="s">
        <v>893</v>
      </c>
      <c r="H209" s="690"/>
      <c r="I209" s="690" t="s">
        <v>497</v>
      </c>
      <c r="J209" s="690"/>
      <c r="K209" s="690" t="s">
        <v>497</v>
      </c>
      <c r="L209" s="690"/>
      <c r="M209" s="690" t="s">
        <v>497</v>
      </c>
      <c r="N209" s="646"/>
      <c r="O209" s="646"/>
      <c r="P209" s="647"/>
      <c r="Q209" s="312" t="s">
        <v>439</v>
      </c>
      <c r="R209" s="249"/>
      <c r="S209" s="249"/>
      <c r="T209" s="249"/>
      <c r="U209" s="249"/>
      <c r="V209" s="249"/>
      <c r="W209" s="249"/>
      <c r="X209" s="249"/>
      <c r="Y209" s="249"/>
    </row>
    <row r="210" spans="1:25" ht="21.75" thickBot="1">
      <c r="A210" s="91"/>
      <c r="B210" s="14"/>
      <c r="C210" s="14"/>
      <c r="D210" s="31" t="s">
        <v>854</v>
      </c>
      <c r="E210" s="31" t="s">
        <v>1099</v>
      </c>
      <c r="F210" s="31" t="s">
        <v>1118</v>
      </c>
      <c r="G210" s="191" t="s">
        <v>142</v>
      </c>
      <c r="H210" s="690"/>
      <c r="I210" s="690" t="s">
        <v>497</v>
      </c>
      <c r="J210" s="690"/>
      <c r="K210" s="690" t="s">
        <v>497</v>
      </c>
      <c r="L210" s="690"/>
      <c r="M210" s="690" t="s">
        <v>497</v>
      </c>
      <c r="N210" s="646"/>
      <c r="O210" s="646"/>
      <c r="P210" s="647"/>
      <c r="Q210" s="312" t="s">
        <v>439</v>
      </c>
      <c r="R210" s="249"/>
      <c r="S210" s="249"/>
      <c r="T210" s="249"/>
      <c r="U210" s="249"/>
      <c r="V210" s="249"/>
      <c r="W210" s="249"/>
      <c r="X210" s="249"/>
      <c r="Y210" s="249"/>
    </row>
    <row r="211" spans="1:26" s="222" customFormat="1" ht="21.75" thickBot="1">
      <c r="A211" s="120"/>
      <c r="B211" s="121"/>
      <c r="C211" s="121"/>
      <c r="D211" s="122" t="s">
        <v>854</v>
      </c>
      <c r="E211" s="122" t="s">
        <v>1099</v>
      </c>
      <c r="F211" s="122" t="s">
        <v>1118</v>
      </c>
      <c r="G211" s="495" t="s">
        <v>894</v>
      </c>
      <c r="H211" s="688"/>
      <c r="I211" s="688" t="s">
        <v>497</v>
      </c>
      <c r="J211" s="688"/>
      <c r="K211" s="688" t="s">
        <v>497</v>
      </c>
      <c r="L211" s="688"/>
      <c r="M211" s="688" t="s">
        <v>497</v>
      </c>
      <c r="N211" s="266"/>
      <c r="O211" s="266"/>
      <c r="P211" s="669"/>
      <c r="Q211" s="241" t="s">
        <v>435</v>
      </c>
      <c r="R211" s="252"/>
      <c r="S211" s="252"/>
      <c r="T211" s="252"/>
      <c r="U211" s="252"/>
      <c r="V211" s="252"/>
      <c r="W211" s="252"/>
      <c r="X211" s="252"/>
      <c r="Y211" s="252"/>
      <c r="Z211" s="321"/>
    </row>
    <row r="212" spans="1:25" ht="21.75" thickBot="1">
      <c r="A212" s="91"/>
      <c r="B212" s="14"/>
      <c r="C212" s="14"/>
      <c r="D212" s="31" t="s">
        <v>854</v>
      </c>
      <c r="E212" s="31" t="s">
        <v>1099</v>
      </c>
      <c r="F212" s="31" t="s">
        <v>1118</v>
      </c>
      <c r="G212" s="191" t="s">
        <v>895</v>
      </c>
      <c r="H212" s="690"/>
      <c r="I212" s="690" t="s">
        <v>497</v>
      </c>
      <c r="J212" s="690"/>
      <c r="K212" s="690" t="s">
        <v>497</v>
      </c>
      <c r="L212" s="690"/>
      <c r="M212" s="690" t="s">
        <v>497</v>
      </c>
      <c r="N212" s="646"/>
      <c r="O212" s="646"/>
      <c r="P212" s="647"/>
      <c r="Q212" s="312" t="s">
        <v>439</v>
      </c>
      <c r="R212" s="249"/>
      <c r="S212" s="249"/>
      <c r="T212" s="249"/>
      <c r="U212" s="249"/>
      <c r="V212" s="249"/>
      <c r="W212" s="249"/>
      <c r="X212" s="249"/>
      <c r="Y212" s="249"/>
    </row>
    <row r="213" spans="1:25" ht="21.75" thickBot="1">
      <c r="A213" s="91"/>
      <c r="B213" s="14"/>
      <c r="C213" s="14"/>
      <c r="D213" s="31" t="s">
        <v>854</v>
      </c>
      <c r="E213" s="31" t="s">
        <v>1099</v>
      </c>
      <c r="F213" s="31" t="s">
        <v>1118</v>
      </c>
      <c r="G213" s="191" t="s">
        <v>896</v>
      </c>
      <c r="H213" s="690"/>
      <c r="I213" s="690" t="s">
        <v>497</v>
      </c>
      <c r="J213" s="690"/>
      <c r="K213" s="690" t="s">
        <v>497</v>
      </c>
      <c r="L213" s="690"/>
      <c r="M213" s="690" t="s">
        <v>497</v>
      </c>
      <c r="N213" s="646"/>
      <c r="O213" s="646"/>
      <c r="P213" s="647"/>
      <c r="Q213" s="312" t="s">
        <v>439</v>
      </c>
      <c r="R213" s="249"/>
      <c r="S213" s="249"/>
      <c r="T213" s="249"/>
      <c r="U213" s="249"/>
      <c r="V213" s="249"/>
      <c r="W213" s="249"/>
      <c r="X213" s="249"/>
      <c r="Y213" s="249"/>
    </row>
    <row r="214" spans="1:25" ht="21.75" thickBot="1">
      <c r="A214" s="91"/>
      <c r="B214" s="14"/>
      <c r="C214" s="14"/>
      <c r="D214" s="31" t="s">
        <v>854</v>
      </c>
      <c r="E214" s="31" t="s">
        <v>1099</v>
      </c>
      <c r="F214" s="31" t="s">
        <v>1118</v>
      </c>
      <c r="G214" s="191" t="s">
        <v>143</v>
      </c>
      <c r="H214" s="690"/>
      <c r="I214" s="690" t="s">
        <v>497</v>
      </c>
      <c r="J214" s="690"/>
      <c r="K214" s="690" t="s">
        <v>497</v>
      </c>
      <c r="L214" s="690"/>
      <c r="M214" s="690" t="s">
        <v>497</v>
      </c>
      <c r="N214" s="646"/>
      <c r="O214" s="646"/>
      <c r="P214" s="647"/>
      <c r="Q214" s="312" t="s">
        <v>439</v>
      </c>
      <c r="R214" s="249"/>
      <c r="S214" s="249"/>
      <c r="T214" s="249"/>
      <c r="U214" s="249"/>
      <c r="V214" s="249"/>
      <c r="W214" s="249"/>
      <c r="X214" s="249"/>
      <c r="Y214" s="249"/>
    </row>
    <row r="215" spans="1:26" s="222" customFormat="1" ht="21.75" thickBot="1">
      <c r="A215" s="120"/>
      <c r="B215" s="121"/>
      <c r="C215" s="121"/>
      <c r="D215" s="122" t="s">
        <v>854</v>
      </c>
      <c r="E215" s="122" t="s">
        <v>1099</v>
      </c>
      <c r="F215" s="122" t="s">
        <v>1118</v>
      </c>
      <c r="G215" s="495" t="s">
        <v>897</v>
      </c>
      <c r="H215" s="688"/>
      <c r="I215" s="688" t="s">
        <v>497</v>
      </c>
      <c r="J215" s="688"/>
      <c r="K215" s="688" t="s">
        <v>497</v>
      </c>
      <c r="L215" s="688"/>
      <c r="M215" s="688" t="s">
        <v>497</v>
      </c>
      <c r="N215" s="266"/>
      <c r="O215" s="266"/>
      <c r="P215" s="669"/>
      <c r="Q215" s="241" t="s">
        <v>435</v>
      </c>
      <c r="R215" s="252"/>
      <c r="S215" s="252"/>
      <c r="T215" s="252"/>
      <c r="U215" s="252"/>
      <c r="V215" s="252"/>
      <c r="W215" s="252"/>
      <c r="X215" s="252"/>
      <c r="Y215" s="252"/>
      <c r="Z215" s="321"/>
    </row>
    <row r="216" spans="1:25" ht="21.75" thickBot="1">
      <c r="A216" s="91"/>
      <c r="B216" s="14"/>
      <c r="C216" s="14"/>
      <c r="D216" s="31" t="s">
        <v>854</v>
      </c>
      <c r="E216" s="31" t="s">
        <v>1099</v>
      </c>
      <c r="F216" s="31" t="s">
        <v>1118</v>
      </c>
      <c r="G216" s="191" t="s">
        <v>898</v>
      </c>
      <c r="H216" s="690"/>
      <c r="I216" s="690" t="s">
        <v>497</v>
      </c>
      <c r="J216" s="690"/>
      <c r="K216" s="690" t="s">
        <v>497</v>
      </c>
      <c r="L216" s="690"/>
      <c r="M216" s="690" t="s">
        <v>497</v>
      </c>
      <c r="N216" s="646"/>
      <c r="O216" s="646"/>
      <c r="P216" s="647"/>
      <c r="Q216" s="312" t="s">
        <v>439</v>
      </c>
      <c r="R216" s="249"/>
      <c r="S216" s="249"/>
      <c r="T216" s="249"/>
      <c r="U216" s="249"/>
      <c r="V216" s="249"/>
      <c r="W216" s="249"/>
      <c r="X216" s="249"/>
      <c r="Y216" s="249"/>
    </row>
    <row r="217" spans="1:25" ht="21.75" thickBot="1">
      <c r="A217" s="91"/>
      <c r="B217" s="14"/>
      <c r="C217" s="14"/>
      <c r="D217" s="31" t="s">
        <v>854</v>
      </c>
      <c r="E217" s="31" t="s">
        <v>1099</v>
      </c>
      <c r="F217" s="31" t="s">
        <v>1118</v>
      </c>
      <c r="G217" s="191" t="s">
        <v>899</v>
      </c>
      <c r="H217" s="690"/>
      <c r="I217" s="690" t="s">
        <v>497</v>
      </c>
      <c r="J217" s="690"/>
      <c r="K217" s="690" t="s">
        <v>497</v>
      </c>
      <c r="L217" s="690"/>
      <c r="M217" s="690" t="s">
        <v>497</v>
      </c>
      <c r="N217" s="646"/>
      <c r="O217" s="646"/>
      <c r="P217" s="647"/>
      <c r="Q217" s="312" t="s">
        <v>439</v>
      </c>
      <c r="R217" s="249"/>
      <c r="S217" s="249"/>
      <c r="T217" s="249"/>
      <c r="U217" s="249"/>
      <c r="V217" s="249"/>
      <c r="W217" s="249"/>
      <c r="X217" s="249"/>
      <c r="Y217" s="249"/>
    </row>
    <row r="218" spans="1:25" ht="21.75" thickBot="1">
      <c r="A218" s="91"/>
      <c r="B218" s="14"/>
      <c r="C218" s="14"/>
      <c r="D218" s="31" t="s">
        <v>854</v>
      </c>
      <c r="E218" s="31" t="s">
        <v>1099</v>
      </c>
      <c r="F218" s="31" t="s">
        <v>1118</v>
      </c>
      <c r="G218" s="191" t="s">
        <v>139</v>
      </c>
      <c r="H218" s="690"/>
      <c r="I218" s="690" t="s">
        <v>497</v>
      </c>
      <c r="J218" s="690"/>
      <c r="K218" s="690" t="s">
        <v>497</v>
      </c>
      <c r="L218" s="690"/>
      <c r="M218" s="690" t="s">
        <v>497</v>
      </c>
      <c r="N218" s="646"/>
      <c r="O218" s="646"/>
      <c r="P218" s="647"/>
      <c r="Q218" s="312" t="s">
        <v>439</v>
      </c>
      <c r="R218" s="249"/>
      <c r="S218" s="249"/>
      <c r="T218" s="249"/>
      <c r="U218" s="249"/>
      <c r="V218" s="249"/>
      <c r="W218" s="249"/>
      <c r="X218" s="249"/>
      <c r="Y218" s="249"/>
    </row>
    <row r="219" spans="1:25" ht="21.75" thickBot="1">
      <c r="A219" s="94"/>
      <c r="B219" s="19" t="s">
        <v>854</v>
      </c>
      <c r="C219" s="19" t="s">
        <v>1099</v>
      </c>
      <c r="D219" s="28" t="s">
        <v>1120</v>
      </c>
      <c r="E219" s="974" t="s">
        <v>1184</v>
      </c>
      <c r="F219" s="974"/>
      <c r="G219" s="924"/>
      <c r="H219" s="684"/>
      <c r="I219" s="684" t="s">
        <v>497</v>
      </c>
      <c r="J219" s="684"/>
      <c r="K219" s="684" t="s">
        <v>497</v>
      </c>
      <c r="L219" s="684"/>
      <c r="M219" s="684"/>
      <c r="N219" s="261"/>
      <c r="O219" s="261"/>
      <c r="P219" s="670"/>
      <c r="Q219" s="311" t="s">
        <v>432</v>
      </c>
      <c r="R219" s="330"/>
      <c r="S219" s="330"/>
      <c r="T219" s="330"/>
      <c r="U219" s="330"/>
      <c r="V219" s="330"/>
      <c r="W219" s="330"/>
      <c r="X219" s="330"/>
      <c r="Y219" s="330"/>
    </row>
    <row r="220" spans="1:25" ht="21.75" thickBot="1">
      <c r="A220" s="95"/>
      <c r="B220" s="29"/>
      <c r="C220" s="29" t="s">
        <v>854</v>
      </c>
      <c r="D220" s="30" t="s">
        <v>1099</v>
      </c>
      <c r="E220" s="30" t="s">
        <v>1120</v>
      </c>
      <c r="F220" s="30" t="s">
        <v>1101</v>
      </c>
      <c r="G220" s="234" t="s">
        <v>1189</v>
      </c>
      <c r="H220" s="729"/>
      <c r="I220" s="729" t="s">
        <v>497</v>
      </c>
      <c r="J220" s="729"/>
      <c r="K220" s="729" t="s">
        <v>497</v>
      </c>
      <c r="L220" s="729"/>
      <c r="M220" s="729" t="s">
        <v>497</v>
      </c>
      <c r="N220" s="578"/>
      <c r="O220" s="578"/>
      <c r="P220" s="668"/>
      <c r="Q220" s="310" t="s">
        <v>431</v>
      </c>
      <c r="R220" s="324"/>
      <c r="S220" s="324"/>
      <c r="T220" s="324"/>
      <c r="U220" s="324"/>
      <c r="V220" s="324"/>
      <c r="W220" s="324"/>
      <c r="X220" s="324"/>
      <c r="Y220" s="324"/>
    </row>
    <row r="221" spans="1:26" s="222" customFormat="1" ht="21.75" thickBot="1">
      <c r="A221" s="120"/>
      <c r="B221" s="121"/>
      <c r="C221" s="121"/>
      <c r="D221" s="122" t="s">
        <v>854</v>
      </c>
      <c r="E221" s="122" t="s">
        <v>1099</v>
      </c>
      <c r="F221" s="122" t="s">
        <v>1120</v>
      </c>
      <c r="G221" s="495" t="s">
        <v>1190</v>
      </c>
      <c r="H221" s="688"/>
      <c r="I221" s="688" t="s">
        <v>497</v>
      </c>
      <c r="J221" s="688"/>
      <c r="K221" s="688" t="s">
        <v>497</v>
      </c>
      <c r="L221" s="688"/>
      <c r="M221" s="688" t="s">
        <v>497</v>
      </c>
      <c r="N221" s="266"/>
      <c r="O221" s="266"/>
      <c r="P221" s="669"/>
      <c r="Q221" s="241" t="s">
        <v>435</v>
      </c>
      <c r="R221" s="252"/>
      <c r="S221" s="252"/>
      <c r="T221" s="252"/>
      <c r="U221" s="252"/>
      <c r="V221" s="252"/>
      <c r="W221" s="252"/>
      <c r="X221" s="252"/>
      <c r="Y221" s="252"/>
      <c r="Z221" s="321"/>
    </row>
    <row r="222" spans="1:25" ht="21.75" thickBot="1">
      <c r="A222" s="91"/>
      <c r="B222" s="14"/>
      <c r="C222" s="14"/>
      <c r="D222" s="31" t="s">
        <v>854</v>
      </c>
      <c r="E222" s="31" t="s">
        <v>1099</v>
      </c>
      <c r="F222" s="31" t="s">
        <v>1120</v>
      </c>
      <c r="G222" s="191" t="s">
        <v>900</v>
      </c>
      <c r="H222" s="690"/>
      <c r="I222" s="690" t="s">
        <v>497</v>
      </c>
      <c r="J222" s="690"/>
      <c r="K222" s="690" t="s">
        <v>497</v>
      </c>
      <c r="L222" s="690"/>
      <c r="M222" s="690" t="s">
        <v>497</v>
      </c>
      <c r="N222" s="646"/>
      <c r="O222" s="646"/>
      <c r="P222" s="647"/>
      <c r="Q222" s="312" t="s">
        <v>439</v>
      </c>
      <c r="R222" s="249"/>
      <c r="S222" s="249"/>
      <c r="T222" s="249"/>
      <c r="U222" s="249"/>
      <c r="V222" s="249"/>
      <c r="W222" s="249"/>
      <c r="X222" s="249"/>
      <c r="Y222" s="249"/>
    </row>
    <row r="223" spans="1:25" ht="21.75" thickBot="1">
      <c r="A223" s="91"/>
      <c r="B223" s="14"/>
      <c r="C223" s="14"/>
      <c r="D223" s="31" t="s">
        <v>854</v>
      </c>
      <c r="E223" s="31" t="s">
        <v>1099</v>
      </c>
      <c r="F223" s="31" t="s">
        <v>1120</v>
      </c>
      <c r="G223" s="191" t="s">
        <v>901</v>
      </c>
      <c r="H223" s="690"/>
      <c r="I223" s="690" t="s">
        <v>497</v>
      </c>
      <c r="J223" s="690"/>
      <c r="K223" s="690" t="s">
        <v>497</v>
      </c>
      <c r="L223" s="690"/>
      <c r="M223" s="690" t="s">
        <v>497</v>
      </c>
      <c r="N223" s="646"/>
      <c r="O223" s="646"/>
      <c r="P223" s="647"/>
      <c r="Q223" s="312" t="s">
        <v>439</v>
      </c>
      <c r="R223" s="249"/>
      <c r="S223" s="249"/>
      <c r="T223" s="249"/>
      <c r="U223" s="249"/>
      <c r="V223" s="249"/>
      <c r="W223" s="249"/>
      <c r="X223" s="249"/>
      <c r="Y223" s="249"/>
    </row>
    <row r="224" spans="1:25" ht="21.75" thickBot="1">
      <c r="A224" s="91"/>
      <c r="B224" s="14"/>
      <c r="C224" s="14"/>
      <c r="D224" s="31" t="s">
        <v>854</v>
      </c>
      <c r="E224" s="31" t="s">
        <v>1099</v>
      </c>
      <c r="F224" s="31" t="s">
        <v>1120</v>
      </c>
      <c r="G224" s="191" t="s">
        <v>902</v>
      </c>
      <c r="H224" s="690"/>
      <c r="I224" s="690" t="s">
        <v>497</v>
      </c>
      <c r="J224" s="690"/>
      <c r="K224" s="690" t="s">
        <v>497</v>
      </c>
      <c r="L224" s="690"/>
      <c r="M224" s="690" t="s">
        <v>497</v>
      </c>
      <c r="N224" s="646"/>
      <c r="O224" s="646"/>
      <c r="P224" s="647"/>
      <c r="Q224" s="312" t="s">
        <v>439</v>
      </c>
      <c r="R224" s="249"/>
      <c r="S224" s="249"/>
      <c r="T224" s="249"/>
      <c r="U224" s="249"/>
      <c r="V224" s="249"/>
      <c r="W224" s="249"/>
      <c r="X224" s="249"/>
      <c r="Y224" s="249"/>
    </row>
    <row r="225" spans="1:26" s="222" customFormat="1" ht="21.75" thickBot="1">
      <c r="A225" s="120"/>
      <c r="B225" s="121"/>
      <c r="C225" s="121"/>
      <c r="D225" s="122" t="s">
        <v>854</v>
      </c>
      <c r="E225" s="122" t="s">
        <v>1099</v>
      </c>
      <c r="F225" s="122" t="s">
        <v>1120</v>
      </c>
      <c r="G225" s="495" t="s">
        <v>1191</v>
      </c>
      <c r="H225" s="688"/>
      <c r="I225" s="688" t="s">
        <v>497</v>
      </c>
      <c r="J225" s="688"/>
      <c r="K225" s="688" t="s">
        <v>497</v>
      </c>
      <c r="L225" s="688"/>
      <c r="M225" s="688" t="s">
        <v>497</v>
      </c>
      <c r="N225" s="266"/>
      <c r="O225" s="266"/>
      <c r="P225" s="669"/>
      <c r="Q225" s="241" t="s">
        <v>435</v>
      </c>
      <c r="R225" s="252"/>
      <c r="S225" s="252"/>
      <c r="T225" s="252"/>
      <c r="U225" s="252"/>
      <c r="V225" s="252"/>
      <c r="W225" s="252"/>
      <c r="X225" s="252"/>
      <c r="Y225" s="252"/>
      <c r="Z225" s="321"/>
    </row>
    <row r="226" spans="1:25" ht="21.75" thickBot="1">
      <c r="A226" s="91"/>
      <c r="B226" s="14"/>
      <c r="C226" s="14"/>
      <c r="D226" s="31" t="s">
        <v>854</v>
      </c>
      <c r="E226" s="31" t="s">
        <v>1099</v>
      </c>
      <c r="F226" s="31" t="s">
        <v>1120</v>
      </c>
      <c r="G226" s="191" t="s">
        <v>903</v>
      </c>
      <c r="H226" s="690"/>
      <c r="I226" s="690" t="s">
        <v>497</v>
      </c>
      <c r="J226" s="690"/>
      <c r="K226" s="690" t="s">
        <v>497</v>
      </c>
      <c r="L226" s="690"/>
      <c r="M226" s="690" t="s">
        <v>497</v>
      </c>
      <c r="N226" s="646"/>
      <c r="O226" s="646"/>
      <c r="P226" s="647"/>
      <c r="Q226" s="312" t="s">
        <v>439</v>
      </c>
      <c r="R226" s="249"/>
      <c r="S226" s="249"/>
      <c r="T226" s="249"/>
      <c r="U226" s="249"/>
      <c r="V226" s="249"/>
      <c r="W226" s="249"/>
      <c r="X226" s="249"/>
      <c r="Y226" s="249"/>
    </row>
    <row r="227" spans="1:25" ht="21.75" thickBot="1">
      <c r="A227" s="91"/>
      <c r="B227" s="14"/>
      <c r="C227" s="14"/>
      <c r="D227" s="31" t="s">
        <v>854</v>
      </c>
      <c r="E227" s="31" t="s">
        <v>1099</v>
      </c>
      <c r="F227" s="31" t="s">
        <v>1120</v>
      </c>
      <c r="G227" s="191" t="s">
        <v>904</v>
      </c>
      <c r="H227" s="690"/>
      <c r="I227" s="690" t="s">
        <v>497</v>
      </c>
      <c r="J227" s="690"/>
      <c r="K227" s="690" t="s">
        <v>497</v>
      </c>
      <c r="L227" s="690"/>
      <c r="M227" s="690" t="s">
        <v>497</v>
      </c>
      <c r="N227" s="646"/>
      <c r="O227" s="646"/>
      <c r="P227" s="647"/>
      <c r="Q227" s="312" t="s">
        <v>439</v>
      </c>
      <c r="R227" s="249"/>
      <c r="S227" s="249"/>
      <c r="T227" s="249"/>
      <c r="U227" s="249"/>
      <c r="V227" s="249"/>
      <c r="W227" s="249"/>
      <c r="X227" s="249"/>
      <c r="Y227" s="249"/>
    </row>
    <row r="228" spans="1:25" ht="21.75" thickBot="1">
      <c r="A228" s="91"/>
      <c r="B228" s="14"/>
      <c r="C228" s="14"/>
      <c r="D228" s="31" t="s">
        <v>854</v>
      </c>
      <c r="E228" s="31" t="s">
        <v>1099</v>
      </c>
      <c r="F228" s="31" t="s">
        <v>1120</v>
      </c>
      <c r="G228" s="191" t="s">
        <v>905</v>
      </c>
      <c r="H228" s="690"/>
      <c r="I228" s="690" t="s">
        <v>497</v>
      </c>
      <c r="J228" s="690"/>
      <c r="K228" s="690" t="s">
        <v>497</v>
      </c>
      <c r="L228" s="690"/>
      <c r="M228" s="690" t="s">
        <v>497</v>
      </c>
      <c r="N228" s="646"/>
      <c r="O228" s="646"/>
      <c r="P228" s="647"/>
      <c r="Q228" s="312" t="s">
        <v>439</v>
      </c>
      <c r="R228" s="249"/>
      <c r="S228" s="249"/>
      <c r="T228" s="249"/>
      <c r="U228" s="249"/>
      <c r="V228" s="249"/>
      <c r="W228" s="249"/>
      <c r="X228" s="249"/>
      <c r="Y228" s="249"/>
    </row>
    <row r="229" spans="1:26" s="222" customFormat="1" ht="21.75" thickBot="1">
      <c r="A229" s="120"/>
      <c r="B229" s="121"/>
      <c r="C229" s="121"/>
      <c r="D229" s="122" t="s">
        <v>854</v>
      </c>
      <c r="E229" s="122" t="s">
        <v>1099</v>
      </c>
      <c r="F229" s="122" t="s">
        <v>1120</v>
      </c>
      <c r="G229" s="495" t="s">
        <v>135</v>
      </c>
      <c r="H229" s="688"/>
      <c r="I229" s="688" t="s">
        <v>497</v>
      </c>
      <c r="J229" s="688"/>
      <c r="K229" s="688" t="s">
        <v>497</v>
      </c>
      <c r="L229" s="688"/>
      <c r="M229" s="688" t="s">
        <v>497</v>
      </c>
      <c r="N229" s="266"/>
      <c r="O229" s="266"/>
      <c r="P229" s="669"/>
      <c r="Q229" s="241" t="s">
        <v>435</v>
      </c>
      <c r="R229" s="252"/>
      <c r="S229" s="252"/>
      <c r="T229" s="252"/>
      <c r="U229" s="252"/>
      <c r="V229" s="252"/>
      <c r="W229" s="252"/>
      <c r="X229" s="252"/>
      <c r="Y229" s="252"/>
      <c r="Z229" s="321"/>
    </row>
    <row r="230" spans="1:25" ht="21.75" thickBot="1">
      <c r="A230" s="91"/>
      <c r="B230" s="14"/>
      <c r="C230" s="14"/>
      <c r="D230" s="31" t="s">
        <v>854</v>
      </c>
      <c r="E230" s="31" t="s">
        <v>1099</v>
      </c>
      <c r="F230" s="31" t="s">
        <v>1120</v>
      </c>
      <c r="G230" s="191" t="s">
        <v>136</v>
      </c>
      <c r="H230" s="690"/>
      <c r="I230" s="690" t="s">
        <v>497</v>
      </c>
      <c r="J230" s="690"/>
      <c r="K230" s="690" t="s">
        <v>497</v>
      </c>
      <c r="L230" s="690"/>
      <c r="M230" s="690" t="s">
        <v>497</v>
      </c>
      <c r="N230" s="646"/>
      <c r="O230" s="646"/>
      <c r="P230" s="647"/>
      <c r="Q230" s="312" t="s">
        <v>439</v>
      </c>
      <c r="R230" s="249"/>
      <c r="S230" s="249"/>
      <c r="T230" s="249"/>
      <c r="U230" s="249"/>
      <c r="V230" s="249"/>
      <c r="W230" s="249"/>
      <c r="X230" s="249"/>
      <c r="Y230" s="249"/>
    </row>
    <row r="231" spans="1:25" ht="21.75" thickBot="1">
      <c r="A231" s="91"/>
      <c r="B231" s="14"/>
      <c r="C231" s="14"/>
      <c r="D231" s="31" t="s">
        <v>854</v>
      </c>
      <c r="E231" s="31" t="s">
        <v>1099</v>
      </c>
      <c r="F231" s="31" t="s">
        <v>1120</v>
      </c>
      <c r="G231" s="191" t="s">
        <v>137</v>
      </c>
      <c r="H231" s="690"/>
      <c r="I231" s="690" t="s">
        <v>497</v>
      </c>
      <c r="J231" s="690"/>
      <c r="K231" s="690" t="s">
        <v>497</v>
      </c>
      <c r="L231" s="690"/>
      <c r="M231" s="690" t="s">
        <v>497</v>
      </c>
      <c r="N231" s="646"/>
      <c r="O231" s="646"/>
      <c r="P231" s="647"/>
      <c r="Q231" s="312" t="s">
        <v>439</v>
      </c>
      <c r="R231" s="249"/>
      <c r="S231" s="249"/>
      <c r="T231" s="249"/>
      <c r="U231" s="249"/>
      <c r="V231" s="249"/>
      <c r="W231" s="249"/>
      <c r="X231" s="249"/>
      <c r="Y231" s="249"/>
    </row>
    <row r="232" spans="1:25" ht="21.75" thickBot="1">
      <c r="A232" s="91"/>
      <c r="B232" s="14"/>
      <c r="C232" s="14"/>
      <c r="D232" s="31" t="s">
        <v>854</v>
      </c>
      <c r="E232" s="31" t="s">
        <v>1099</v>
      </c>
      <c r="F232" s="31" t="s">
        <v>1120</v>
      </c>
      <c r="G232" s="191" t="s">
        <v>138</v>
      </c>
      <c r="H232" s="690"/>
      <c r="I232" s="690" t="s">
        <v>497</v>
      </c>
      <c r="J232" s="690"/>
      <c r="K232" s="690" t="s">
        <v>497</v>
      </c>
      <c r="L232" s="690"/>
      <c r="M232" s="690" t="s">
        <v>497</v>
      </c>
      <c r="N232" s="646"/>
      <c r="O232" s="646"/>
      <c r="P232" s="647"/>
      <c r="Q232" s="312" t="s">
        <v>439</v>
      </c>
      <c r="R232" s="249"/>
      <c r="S232" s="249"/>
      <c r="T232" s="249"/>
      <c r="U232" s="249"/>
      <c r="V232" s="249"/>
      <c r="W232" s="249"/>
      <c r="X232" s="249"/>
      <c r="Y232" s="249"/>
    </row>
    <row r="233" spans="1:25" ht="21.75" thickBot="1">
      <c r="A233" s="95"/>
      <c r="B233" s="29"/>
      <c r="C233" s="29" t="s">
        <v>854</v>
      </c>
      <c r="D233" s="30" t="s">
        <v>1099</v>
      </c>
      <c r="E233" s="30" t="s">
        <v>1120</v>
      </c>
      <c r="F233" s="30" t="s">
        <v>1104</v>
      </c>
      <c r="G233" s="234" t="s">
        <v>1192</v>
      </c>
      <c r="H233" s="729"/>
      <c r="I233" s="729" t="s">
        <v>497</v>
      </c>
      <c r="J233" s="729"/>
      <c r="K233" s="729" t="s">
        <v>497</v>
      </c>
      <c r="L233" s="729"/>
      <c r="M233" s="729" t="s">
        <v>497</v>
      </c>
      <c r="N233" s="578"/>
      <c r="O233" s="578"/>
      <c r="P233" s="668"/>
      <c r="Q233" s="310" t="s">
        <v>437</v>
      </c>
      <c r="R233" s="324"/>
      <c r="S233" s="324"/>
      <c r="T233" s="324"/>
      <c r="U233" s="324"/>
      <c r="V233" s="324"/>
      <c r="W233" s="324"/>
      <c r="X233" s="324"/>
      <c r="Y233" s="324"/>
    </row>
    <row r="234" spans="1:26" s="222" customFormat="1" ht="21.75" thickBot="1">
      <c r="A234" s="120"/>
      <c r="B234" s="121"/>
      <c r="C234" s="121"/>
      <c r="D234" s="122" t="s">
        <v>854</v>
      </c>
      <c r="E234" s="122" t="s">
        <v>1099</v>
      </c>
      <c r="F234" s="122" t="s">
        <v>1120</v>
      </c>
      <c r="G234" s="495" t="s">
        <v>885</v>
      </c>
      <c r="H234" s="688"/>
      <c r="I234" s="688" t="s">
        <v>497</v>
      </c>
      <c r="J234" s="688"/>
      <c r="K234" s="688" t="s">
        <v>497</v>
      </c>
      <c r="L234" s="688"/>
      <c r="M234" s="688" t="s">
        <v>497</v>
      </c>
      <c r="N234" s="266"/>
      <c r="O234" s="266"/>
      <c r="P234" s="669"/>
      <c r="Q234" s="241" t="s">
        <v>435</v>
      </c>
      <c r="R234" s="252"/>
      <c r="S234" s="252"/>
      <c r="T234" s="252"/>
      <c r="U234" s="252"/>
      <c r="V234" s="252"/>
      <c r="W234" s="252"/>
      <c r="X234" s="252"/>
      <c r="Y234" s="252"/>
      <c r="Z234" s="321"/>
    </row>
    <row r="235" spans="1:25" ht="21.75" thickBot="1">
      <c r="A235" s="91"/>
      <c r="B235" s="14"/>
      <c r="C235" s="14"/>
      <c r="D235" s="31" t="s">
        <v>854</v>
      </c>
      <c r="E235" s="31" t="s">
        <v>1099</v>
      </c>
      <c r="F235" s="31" t="s">
        <v>1120</v>
      </c>
      <c r="G235" s="191" t="s">
        <v>886</v>
      </c>
      <c r="H235" s="690"/>
      <c r="I235" s="690" t="s">
        <v>497</v>
      </c>
      <c r="J235" s="690"/>
      <c r="K235" s="690" t="s">
        <v>497</v>
      </c>
      <c r="L235" s="690"/>
      <c r="M235" s="690" t="s">
        <v>497</v>
      </c>
      <c r="N235" s="646"/>
      <c r="O235" s="646"/>
      <c r="P235" s="647"/>
      <c r="Q235" s="312" t="s">
        <v>439</v>
      </c>
      <c r="R235" s="249"/>
      <c r="S235" s="249"/>
      <c r="T235" s="249"/>
      <c r="U235" s="249"/>
      <c r="V235" s="249"/>
      <c r="W235" s="249"/>
      <c r="X235" s="249"/>
      <c r="Y235" s="249"/>
    </row>
    <row r="236" spans="1:25" ht="21.75" thickBot="1">
      <c r="A236" s="91"/>
      <c r="B236" s="14"/>
      <c r="C236" s="14"/>
      <c r="D236" s="31" t="s">
        <v>854</v>
      </c>
      <c r="E236" s="31" t="s">
        <v>1099</v>
      </c>
      <c r="F236" s="31" t="s">
        <v>1120</v>
      </c>
      <c r="G236" s="191" t="s">
        <v>887</v>
      </c>
      <c r="H236" s="690"/>
      <c r="I236" s="690" t="s">
        <v>497</v>
      </c>
      <c r="J236" s="690"/>
      <c r="K236" s="690" t="s">
        <v>497</v>
      </c>
      <c r="L236" s="690"/>
      <c r="M236" s="690" t="s">
        <v>497</v>
      </c>
      <c r="N236" s="646"/>
      <c r="O236" s="646"/>
      <c r="P236" s="647"/>
      <c r="Q236" s="312" t="s">
        <v>439</v>
      </c>
      <c r="R236" s="249"/>
      <c r="S236" s="249"/>
      <c r="T236" s="249"/>
      <c r="U236" s="249"/>
      <c r="V236" s="249"/>
      <c r="W236" s="249"/>
      <c r="X236" s="249"/>
      <c r="Y236" s="249"/>
    </row>
    <row r="237" spans="1:25" ht="21.75" thickBot="1">
      <c r="A237" s="91"/>
      <c r="B237" s="14"/>
      <c r="C237" s="14"/>
      <c r="D237" s="31" t="s">
        <v>854</v>
      </c>
      <c r="E237" s="31" t="s">
        <v>1099</v>
      </c>
      <c r="F237" s="31" t="s">
        <v>1120</v>
      </c>
      <c r="G237" s="191" t="s">
        <v>140</v>
      </c>
      <c r="H237" s="690"/>
      <c r="I237" s="690" t="s">
        <v>497</v>
      </c>
      <c r="J237" s="690"/>
      <c r="K237" s="690" t="s">
        <v>497</v>
      </c>
      <c r="L237" s="690"/>
      <c r="M237" s="690" t="s">
        <v>497</v>
      </c>
      <c r="N237" s="646"/>
      <c r="O237" s="646"/>
      <c r="P237" s="647"/>
      <c r="Q237" s="312" t="s">
        <v>439</v>
      </c>
      <c r="R237" s="249"/>
      <c r="S237" s="249"/>
      <c r="T237" s="249"/>
      <c r="U237" s="249"/>
      <c r="V237" s="249"/>
      <c r="W237" s="249"/>
      <c r="X237" s="249"/>
      <c r="Y237" s="249"/>
    </row>
    <row r="238" spans="1:26" s="222" customFormat="1" ht="21.75" thickBot="1">
      <c r="A238" s="120"/>
      <c r="B238" s="121"/>
      <c r="C238" s="121"/>
      <c r="D238" s="122" t="s">
        <v>854</v>
      </c>
      <c r="E238" s="122" t="s">
        <v>1099</v>
      </c>
      <c r="F238" s="122" t="s">
        <v>1120</v>
      </c>
      <c r="G238" s="495" t="s">
        <v>888</v>
      </c>
      <c r="H238" s="688"/>
      <c r="I238" s="688" t="s">
        <v>497</v>
      </c>
      <c r="J238" s="688"/>
      <c r="K238" s="688" t="s">
        <v>497</v>
      </c>
      <c r="L238" s="688"/>
      <c r="M238" s="688" t="s">
        <v>497</v>
      </c>
      <c r="N238" s="266"/>
      <c r="O238" s="266"/>
      <c r="P238" s="669"/>
      <c r="Q238" s="241" t="s">
        <v>435</v>
      </c>
      <c r="R238" s="252"/>
      <c r="S238" s="252"/>
      <c r="T238" s="252"/>
      <c r="U238" s="252"/>
      <c r="V238" s="252"/>
      <c r="W238" s="252"/>
      <c r="X238" s="252"/>
      <c r="Y238" s="252"/>
      <c r="Z238" s="321"/>
    </row>
    <row r="239" spans="1:25" ht="21.75" thickBot="1">
      <c r="A239" s="91"/>
      <c r="B239" s="14"/>
      <c r="C239" s="14"/>
      <c r="D239" s="31" t="s">
        <v>854</v>
      </c>
      <c r="E239" s="31" t="s">
        <v>1099</v>
      </c>
      <c r="F239" s="31" t="s">
        <v>1120</v>
      </c>
      <c r="G239" s="191" t="s">
        <v>889</v>
      </c>
      <c r="H239" s="690"/>
      <c r="I239" s="690" t="s">
        <v>497</v>
      </c>
      <c r="J239" s="690"/>
      <c r="K239" s="690" t="s">
        <v>497</v>
      </c>
      <c r="L239" s="690"/>
      <c r="M239" s="690" t="s">
        <v>497</v>
      </c>
      <c r="N239" s="646"/>
      <c r="O239" s="646"/>
      <c r="P239" s="647"/>
      <c r="Q239" s="312" t="s">
        <v>439</v>
      </c>
      <c r="R239" s="249"/>
      <c r="S239" s="249"/>
      <c r="T239" s="249"/>
      <c r="U239" s="249"/>
      <c r="V239" s="249"/>
      <c r="W239" s="249"/>
      <c r="X239" s="249"/>
      <c r="Y239" s="249"/>
    </row>
    <row r="240" spans="1:25" ht="21.75" thickBot="1">
      <c r="A240" s="91"/>
      <c r="B240" s="14"/>
      <c r="C240" s="14"/>
      <c r="D240" s="31" t="s">
        <v>854</v>
      </c>
      <c r="E240" s="31" t="s">
        <v>1099</v>
      </c>
      <c r="F240" s="31" t="s">
        <v>1120</v>
      </c>
      <c r="G240" s="191" t="s">
        <v>890</v>
      </c>
      <c r="H240" s="690"/>
      <c r="I240" s="690" t="s">
        <v>497</v>
      </c>
      <c r="J240" s="690"/>
      <c r="K240" s="690" t="s">
        <v>497</v>
      </c>
      <c r="L240" s="690"/>
      <c r="M240" s="690" t="s">
        <v>497</v>
      </c>
      <c r="N240" s="646"/>
      <c r="O240" s="646"/>
      <c r="P240" s="647"/>
      <c r="Q240" s="312" t="s">
        <v>439</v>
      </c>
      <c r="R240" s="249"/>
      <c r="S240" s="249"/>
      <c r="T240" s="249"/>
      <c r="U240" s="249"/>
      <c r="V240" s="249"/>
      <c r="W240" s="249"/>
      <c r="X240" s="249"/>
      <c r="Y240" s="249"/>
    </row>
    <row r="241" spans="1:25" ht="21.75" thickBot="1">
      <c r="A241" s="91"/>
      <c r="B241" s="14"/>
      <c r="C241" s="14"/>
      <c r="D241" s="31" t="s">
        <v>854</v>
      </c>
      <c r="E241" s="31" t="s">
        <v>1099</v>
      </c>
      <c r="F241" s="31" t="s">
        <v>1120</v>
      </c>
      <c r="G241" s="191" t="s">
        <v>141</v>
      </c>
      <c r="H241" s="690"/>
      <c r="I241" s="690" t="s">
        <v>497</v>
      </c>
      <c r="J241" s="690"/>
      <c r="K241" s="690" t="s">
        <v>497</v>
      </c>
      <c r="L241" s="690"/>
      <c r="M241" s="690" t="s">
        <v>497</v>
      </c>
      <c r="N241" s="646"/>
      <c r="O241" s="646"/>
      <c r="P241" s="647"/>
      <c r="Q241" s="312" t="s">
        <v>439</v>
      </c>
      <c r="R241" s="249"/>
      <c r="S241" s="249"/>
      <c r="T241" s="249"/>
      <c r="U241" s="249"/>
      <c r="V241" s="249"/>
      <c r="W241" s="249"/>
      <c r="X241" s="249"/>
      <c r="Y241" s="249"/>
    </row>
    <row r="242" spans="1:26" s="222" customFormat="1" ht="21.75" thickBot="1">
      <c r="A242" s="120"/>
      <c r="B242" s="121"/>
      <c r="C242" s="121"/>
      <c r="D242" s="122" t="s">
        <v>854</v>
      </c>
      <c r="E242" s="122" t="s">
        <v>1099</v>
      </c>
      <c r="F242" s="122" t="s">
        <v>1120</v>
      </c>
      <c r="G242" s="495" t="s">
        <v>891</v>
      </c>
      <c r="H242" s="688"/>
      <c r="I242" s="688" t="s">
        <v>497</v>
      </c>
      <c r="J242" s="688"/>
      <c r="K242" s="688" t="s">
        <v>497</v>
      </c>
      <c r="L242" s="688"/>
      <c r="M242" s="688" t="s">
        <v>497</v>
      </c>
      <c r="N242" s="266"/>
      <c r="O242" s="266"/>
      <c r="P242" s="669"/>
      <c r="Q242" s="241" t="s">
        <v>435</v>
      </c>
      <c r="R242" s="252"/>
      <c r="S242" s="252"/>
      <c r="T242" s="252"/>
      <c r="U242" s="252"/>
      <c r="V242" s="252"/>
      <c r="W242" s="252"/>
      <c r="X242" s="252"/>
      <c r="Y242" s="252"/>
      <c r="Z242" s="321"/>
    </row>
    <row r="243" spans="1:25" ht="21.75" thickBot="1">
      <c r="A243" s="91"/>
      <c r="B243" s="14"/>
      <c r="C243" s="14"/>
      <c r="D243" s="31" t="s">
        <v>854</v>
      </c>
      <c r="E243" s="31" t="s">
        <v>1099</v>
      </c>
      <c r="F243" s="31" t="s">
        <v>1120</v>
      </c>
      <c r="G243" s="191" t="s">
        <v>892</v>
      </c>
      <c r="H243" s="690"/>
      <c r="I243" s="690" t="s">
        <v>497</v>
      </c>
      <c r="J243" s="690"/>
      <c r="K243" s="690" t="s">
        <v>497</v>
      </c>
      <c r="L243" s="690"/>
      <c r="M243" s="690" t="s">
        <v>497</v>
      </c>
      <c r="N243" s="646"/>
      <c r="O243" s="646"/>
      <c r="P243" s="647"/>
      <c r="Q243" s="312" t="s">
        <v>439</v>
      </c>
      <c r="R243" s="249"/>
      <c r="S243" s="249"/>
      <c r="T243" s="249"/>
      <c r="U243" s="249"/>
      <c r="V243" s="249"/>
      <c r="W243" s="249"/>
      <c r="X243" s="249"/>
      <c r="Y243" s="249"/>
    </row>
    <row r="244" spans="1:25" ht="21.75" thickBot="1">
      <c r="A244" s="91"/>
      <c r="B244" s="14"/>
      <c r="C244" s="14"/>
      <c r="D244" s="31" t="s">
        <v>854</v>
      </c>
      <c r="E244" s="31" t="s">
        <v>1099</v>
      </c>
      <c r="F244" s="31" t="s">
        <v>1120</v>
      </c>
      <c r="G244" s="191" t="s">
        <v>893</v>
      </c>
      <c r="H244" s="690"/>
      <c r="I244" s="690" t="s">
        <v>497</v>
      </c>
      <c r="J244" s="690"/>
      <c r="K244" s="690" t="s">
        <v>497</v>
      </c>
      <c r="L244" s="690"/>
      <c r="M244" s="690" t="s">
        <v>497</v>
      </c>
      <c r="N244" s="646"/>
      <c r="O244" s="646"/>
      <c r="P244" s="647"/>
      <c r="Q244" s="312" t="s">
        <v>439</v>
      </c>
      <c r="R244" s="249"/>
      <c r="S244" s="249"/>
      <c r="T244" s="249"/>
      <c r="U244" s="249"/>
      <c r="V244" s="249"/>
      <c r="W244" s="249"/>
      <c r="X244" s="249"/>
      <c r="Y244" s="249"/>
    </row>
    <row r="245" spans="1:25" ht="21.75" thickBot="1">
      <c r="A245" s="91"/>
      <c r="B245" s="14"/>
      <c r="C245" s="14"/>
      <c r="D245" s="31" t="s">
        <v>854</v>
      </c>
      <c r="E245" s="31" t="s">
        <v>1099</v>
      </c>
      <c r="F245" s="31" t="s">
        <v>1120</v>
      </c>
      <c r="G245" s="191" t="s">
        <v>142</v>
      </c>
      <c r="H245" s="690"/>
      <c r="I245" s="690" t="s">
        <v>497</v>
      </c>
      <c r="J245" s="690"/>
      <c r="K245" s="690" t="s">
        <v>497</v>
      </c>
      <c r="L245" s="690"/>
      <c r="M245" s="690" t="s">
        <v>497</v>
      </c>
      <c r="N245" s="646"/>
      <c r="O245" s="646"/>
      <c r="P245" s="647"/>
      <c r="Q245" s="312" t="s">
        <v>439</v>
      </c>
      <c r="R245" s="249"/>
      <c r="S245" s="249"/>
      <c r="T245" s="249"/>
      <c r="U245" s="249"/>
      <c r="V245" s="249"/>
      <c r="W245" s="249"/>
      <c r="X245" s="249"/>
      <c r="Y245" s="249"/>
    </row>
    <row r="246" spans="1:26" s="222" customFormat="1" ht="21.75" thickBot="1">
      <c r="A246" s="120"/>
      <c r="B246" s="121"/>
      <c r="C246" s="121"/>
      <c r="D246" s="122" t="s">
        <v>854</v>
      </c>
      <c r="E246" s="122" t="s">
        <v>1099</v>
      </c>
      <c r="F246" s="122" t="s">
        <v>1120</v>
      </c>
      <c r="G246" s="495" t="s">
        <v>894</v>
      </c>
      <c r="H246" s="688"/>
      <c r="I246" s="688" t="s">
        <v>497</v>
      </c>
      <c r="J246" s="688"/>
      <c r="K246" s="688" t="s">
        <v>497</v>
      </c>
      <c r="L246" s="688"/>
      <c r="M246" s="688" t="s">
        <v>497</v>
      </c>
      <c r="N246" s="266"/>
      <c r="O246" s="266"/>
      <c r="P246" s="669"/>
      <c r="Q246" s="241" t="s">
        <v>435</v>
      </c>
      <c r="R246" s="252"/>
      <c r="S246" s="252"/>
      <c r="T246" s="252"/>
      <c r="U246" s="252"/>
      <c r="V246" s="252"/>
      <c r="W246" s="252"/>
      <c r="X246" s="252"/>
      <c r="Y246" s="252"/>
      <c r="Z246" s="321"/>
    </row>
    <row r="247" spans="1:25" ht="21.75" thickBot="1">
      <c r="A247" s="91"/>
      <c r="B247" s="14"/>
      <c r="C247" s="14"/>
      <c r="D247" s="31" t="s">
        <v>854</v>
      </c>
      <c r="E247" s="31" t="s">
        <v>1099</v>
      </c>
      <c r="F247" s="31" t="s">
        <v>1120</v>
      </c>
      <c r="G247" s="191" t="s">
        <v>895</v>
      </c>
      <c r="H247" s="690"/>
      <c r="I247" s="690" t="s">
        <v>497</v>
      </c>
      <c r="J247" s="690"/>
      <c r="K247" s="690" t="s">
        <v>497</v>
      </c>
      <c r="L247" s="690"/>
      <c r="M247" s="690" t="s">
        <v>497</v>
      </c>
      <c r="N247" s="646"/>
      <c r="O247" s="646"/>
      <c r="P247" s="647"/>
      <c r="Q247" s="312" t="s">
        <v>439</v>
      </c>
      <c r="R247" s="249"/>
      <c r="S247" s="249"/>
      <c r="T247" s="249"/>
      <c r="U247" s="249"/>
      <c r="V247" s="249"/>
      <c r="W247" s="249"/>
      <c r="X247" s="249"/>
      <c r="Y247" s="249"/>
    </row>
    <row r="248" spans="1:25" ht="21.75" thickBot="1">
      <c r="A248" s="91"/>
      <c r="B248" s="14"/>
      <c r="C248" s="14"/>
      <c r="D248" s="31" t="s">
        <v>854</v>
      </c>
      <c r="E248" s="31" t="s">
        <v>1099</v>
      </c>
      <c r="F248" s="31" t="s">
        <v>1120</v>
      </c>
      <c r="G248" s="191" t="s">
        <v>896</v>
      </c>
      <c r="H248" s="690"/>
      <c r="I248" s="690" t="s">
        <v>497</v>
      </c>
      <c r="J248" s="690"/>
      <c r="K248" s="690" t="s">
        <v>497</v>
      </c>
      <c r="L248" s="690"/>
      <c r="M248" s="690" t="s">
        <v>497</v>
      </c>
      <c r="N248" s="646"/>
      <c r="O248" s="646"/>
      <c r="P248" s="647"/>
      <c r="Q248" s="312" t="s">
        <v>439</v>
      </c>
      <c r="R248" s="249"/>
      <c r="S248" s="249"/>
      <c r="T248" s="249"/>
      <c r="U248" s="249"/>
      <c r="V248" s="249"/>
      <c r="W248" s="249"/>
      <c r="X248" s="249"/>
      <c r="Y248" s="249"/>
    </row>
    <row r="249" spans="1:25" ht="21.75" thickBot="1">
      <c r="A249" s="91"/>
      <c r="B249" s="14"/>
      <c r="C249" s="14"/>
      <c r="D249" s="31" t="s">
        <v>854</v>
      </c>
      <c r="E249" s="31" t="s">
        <v>1099</v>
      </c>
      <c r="F249" s="31" t="s">
        <v>1120</v>
      </c>
      <c r="G249" s="191" t="s">
        <v>143</v>
      </c>
      <c r="H249" s="690"/>
      <c r="I249" s="690" t="s">
        <v>497</v>
      </c>
      <c r="J249" s="690"/>
      <c r="K249" s="690" t="s">
        <v>497</v>
      </c>
      <c r="L249" s="690"/>
      <c r="M249" s="690" t="s">
        <v>497</v>
      </c>
      <c r="N249" s="646"/>
      <c r="O249" s="646"/>
      <c r="P249" s="647"/>
      <c r="Q249" s="312" t="s">
        <v>439</v>
      </c>
      <c r="R249" s="249"/>
      <c r="S249" s="249"/>
      <c r="T249" s="249"/>
      <c r="U249" s="249"/>
      <c r="V249" s="249"/>
      <c r="W249" s="249"/>
      <c r="X249" s="249"/>
      <c r="Y249" s="249"/>
    </row>
    <row r="250" spans="1:26" s="222" customFormat="1" ht="21.75" thickBot="1">
      <c r="A250" s="120"/>
      <c r="B250" s="121"/>
      <c r="C250" s="121"/>
      <c r="D250" s="122" t="s">
        <v>854</v>
      </c>
      <c r="E250" s="122" t="s">
        <v>1099</v>
      </c>
      <c r="F250" s="122" t="s">
        <v>1120</v>
      </c>
      <c r="G250" s="495" t="s">
        <v>897</v>
      </c>
      <c r="H250" s="688"/>
      <c r="I250" s="688" t="s">
        <v>497</v>
      </c>
      <c r="J250" s="688"/>
      <c r="K250" s="688" t="s">
        <v>497</v>
      </c>
      <c r="L250" s="688"/>
      <c r="M250" s="688" t="s">
        <v>497</v>
      </c>
      <c r="N250" s="266"/>
      <c r="O250" s="266"/>
      <c r="P250" s="669"/>
      <c r="Q250" s="241" t="s">
        <v>435</v>
      </c>
      <c r="R250" s="252"/>
      <c r="S250" s="252"/>
      <c r="T250" s="252"/>
      <c r="U250" s="252"/>
      <c r="V250" s="252"/>
      <c r="W250" s="252"/>
      <c r="X250" s="252"/>
      <c r="Y250" s="252"/>
      <c r="Z250" s="321"/>
    </row>
    <row r="251" spans="1:25" ht="21.75" thickBot="1">
      <c r="A251" s="91"/>
      <c r="B251" s="14"/>
      <c r="C251" s="14"/>
      <c r="D251" s="31" t="s">
        <v>854</v>
      </c>
      <c r="E251" s="31" t="s">
        <v>1099</v>
      </c>
      <c r="F251" s="31" t="s">
        <v>1120</v>
      </c>
      <c r="G251" s="191" t="s">
        <v>898</v>
      </c>
      <c r="H251" s="690"/>
      <c r="I251" s="690" t="s">
        <v>497</v>
      </c>
      <c r="J251" s="690"/>
      <c r="K251" s="690" t="s">
        <v>497</v>
      </c>
      <c r="L251" s="690"/>
      <c r="M251" s="690" t="s">
        <v>497</v>
      </c>
      <c r="N251" s="646"/>
      <c r="O251" s="646"/>
      <c r="P251" s="647"/>
      <c r="Q251" s="312" t="s">
        <v>439</v>
      </c>
      <c r="R251" s="249"/>
      <c r="S251" s="249"/>
      <c r="T251" s="249"/>
      <c r="U251" s="249"/>
      <c r="V251" s="249"/>
      <c r="W251" s="249"/>
      <c r="X251" s="249"/>
      <c r="Y251" s="249"/>
    </row>
    <row r="252" spans="1:25" ht="21.75" thickBot="1">
      <c r="A252" s="91"/>
      <c r="B252" s="14"/>
      <c r="C252" s="14"/>
      <c r="D252" s="31" t="s">
        <v>854</v>
      </c>
      <c r="E252" s="31" t="s">
        <v>1099</v>
      </c>
      <c r="F252" s="31" t="s">
        <v>1120</v>
      </c>
      <c r="G252" s="191" t="s">
        <v>899</v>
      </c>
      <c r="H252" s="690"/>
      <c r="I252" s="690" t="s">
        <v>497</v>
      </c>
      <c r="J252" s="690"/>
      <c r="K252" s="690" t="s">
        <v>497</v>
      </c>
      <c r="L252" s="690"/>
      <c r="M252" s="690" t="s">
        <v>497</v>
      </c>
      <c r="N252" s="646"/>
      <c r="O252" s="646"/>
      <c r="P252" s="647"/>
      <c r="Q252" s="312" t="s">
        <v>439</v>
      </c>
      <c r="R252" s="249"/>
      <c r="S252" s="249"/>
      <c r="T252" s="249"/>
      <c r="U252" s="249"/>
      <c r="V252" s="249"/>
      <c r="W252" s="249"/>
      <c r="X252" s="249"/>
      <c r="Y252" s="249"/>
    </row>
    <row r="253" spans="1:25" ht="21.75" thickBot="1">
      <c r="A253" s="91"/>
      <c r="B253" s="14"/>
      <c r="C253" s="14"/>
      <c r="D253" s="31" t="s">
        <v>854</v>
      </c>
      <c r="E253" s="31" t="s">
        <v>1099</v>
      </c>
      <c r="F253" s="31" t="s">
        <v>1120</v>
      </c>
      <c r="G253" s="191" t="s">
        <v>139</v>
      </c>
      <c r="H253" s="690"/>
      <c r="I253" s="690" t="s">
        <v>497</v>
      </c>
      <c r="J253" s="690"/>
      <c r="K253" s="690" t="s">
        <v>497</v>
      </c>
      <c r="L253" s="690"/>
      <c r="M253" s="690" t="s">
        <v>497</v>
      </c>
      <c r="N253" s="646"/>
      <c r="O253" s="646"/>
      <c r="P253" s="647"/>
      <c r="Q253" s="312" t="s">
        <v>439</v>
      </c>
      <c r="R253" s="249"/>
      <c r="S253" s="249"/>
      <c r="T253" s="249"/>
      <c r="U253" s="249"/>
      <c r="V253" s="249"/>
      <c r="W253" s="249"/>
      <c r="X253" s="249"/>
      <c r="Y253" s="249"/>
    </row>
    <row r="254" spans="1:25" ht="21.75" thickBot="1">
      <c r="A254" s="94"/>
      <c r="B254" s="19" t="s">
        <v>854</v>
      </c>
      <c r="C254" s="19" t="s">
        <v>1099</v>
      </c>
      <c r="D254" s="28" t="s">
        <v>1122</v>
      </c>
      <c r="E254" s="974" t="s">
        <v>882</v>
      </c>
      <c r="F254" s="974"/>
      <c r="G254" s="924"/>
      <c r="H254" s="684"/>
      <c r="I254" s="684" t="s">
        <v>497</v>
      </c>
      <c r="J254" s="684"/>
      <c r="K254" s="684" t="s">
        <v>497</v>
      </c>
      <c r="L254" s="684"/>
      <c r="M254" s="684" t="s">
        <v>497</v>
      </c>
      <c r="N254" s="261"/>
      <c r="O254" s="261"/>
      <c r="P254" s="670"/>
      <c r="Q254" s="311" t="s">
        <v>432</v>
      </c>
      <c r="R254" s="330"/>
      <c r="S254" s="330"/>
      <c r="T254" s="330"/>
      <c r="U254" s="330"/>
      <c r="V254" s="330"/>
      <c r="W254" s="330"/>
      <c r="X254" s="330"/>
      <c r="Y254" s="330"/>
    </row>
    <row r="255" spans="1:25" ht="21.75" thickBot="1">
      <c r="A255" s="95"/>
      <c r="B255" s="29"/>
      <c r="C255" s="29" t="s">
        <v>854</v>
      </c>
      <c r="D255" s="30" t="s">
        <v>1099</v>
      </c>
      <c r="E255" s="30" t="s">
        <v>1122</v>
      </c>
      <c r="F255" s="30" t="s">
        <v>1101</v>
      </c>
      <c r="G255" s="234" t="s">
        <v>1189</v>
      </c>
      <c r="H255" s="729"/>
      <c r="I255" s="729" t="s">
        <v>497</v>
      </c>
      <c r="J255" s="729"/>
      <c r="K255" s="729" t="s">
        <v>497</v>
      </c>
      <c r="L255" s="729"/>
      <c r="M255" s="729" t="s">
        <v>497</v>
      </c>
      <c r="N255" s="578"/>
      <c r="O255" s="578"/>
      <c r="P255" s="668"/>
      <c r="Q255" s="310" t="s">
        <v>431</v>
      </c>
      <c r="R255" s="324"/>
      <c r="S255" s="324"/>
      <c r="T255" s="324"/>
      <c r="U255" s="324"/>
      <c r="V255" s="324"/>
      <c r="W255" s="324"/>
      <c r="X255" s="324"/>
      <c r="Y255" s="324"/>
    </row>
    <row r="256" spans="1:26" s="222" customFormat="1" ht="21.75" thickBot="1">
      <c r="A256" s="120"/>
      <c r="B256" s="121"/>
      <c r="C256" s="121"/>
      <c r="D256" s="122" t="s">
        <v>854</v>
      </c>
      <c r="E256" s="122" t="s">
        <v>1099</v>
      </c>
      <c r="F256" s="122" t="s">
        <v>1122</v>
      </c>
      <c r="G256" s="495" t="s">
        <v>1190</v>
      </c>
      <c r="H256" s="688"/>
      <c r="I256" s="688" t="s">
        <v>497</v>
      </c>
      <c r="J256" s="688"/>
      <c r="K256" s="688" t="s">
        <v>497</v>
      </c>
      <c r="L256" s="688"/>
      <c r="M256" s="688" t="s">
        <v>497</v>
      </c>
      <c r="N256" s="266"/>
      <c r="O256" s="266"/>
      <c r="P256" s="669"/>
      <c r="Q256" s="241" t="s">
        <v>435</v>
      </c>
      <c r="R256" s="252"/>
      <c r="S256" s="252"/>
      <c r="T256" s="252"/>
      <c r="U256" s="252"/>
      <c r="V256" s="252"/>
      <c r="W256" s="252"/>
      <c r="X256" s="252"/>
      <c r="Y256" s="252"/>
      <c r="Z256" s="321"/>
    </row>
    <row r="257" spans="1:25" ht="21.75" thickBot="1">
      <c r="A257" s="91"/>
      <c r="B257" s="14"/>
      <c r="C257" s="14"/>
      <c r="D257" s="31" t="s">
        <v>854</v>
      </c>
      <c r="E257" s="31" t="s">
        <v>1099</v>
      </c>
      <c r="F257" s="31" t="s">
        <v>1122</v>
      </c>
      <c r="G257" s="191" t="s">
        <v>556</v>
      </c>
      <c r="H257" s="690"/>
      <c r="I257" s="690" t="s">
        <v>497</v>
      </c>
      <c r="J257" s="690"/>
      <c r="K257" s="690" t="s">
        <v>497</v>
      </c>
      <c r="L257" s="690"/>
      <c r="M257" s="690" t="s">
        <v>497</v>
      </c>
      <c r="N257" s="646"/>
      <c r="O257" s="646"/>
      <c r="P257" s="647"/>
      <c r="Q257" s="312" t="s">
        <v>439</v>
      </c>
      <c r="R257" s="249"/>
      <c r="S257" s="249"/>
      <c r="T257" s="249"/>
      <c r="U257" s="249"/>
      <c r="V257" s="249"/>
      <c r="W257" s="249"/>
      <c r="X257" s="249"/>
      <c r="Y257" s="249"/>
    </row>
    <row r="258" spans="1:25" ht="21.75" thickBot="1">
      <c r="A258" s="91"/>
      <c r="B258" s="14"/>
      <c r="C258" s="14"/>
      <c r="D258" s="31" t="s">
        <v>854</v>
      </c>
      <c r="E258" s="31" t="s">
        <v>1099</v>
      </c>
      <c r="F258" s="31" t="s">
        <v>1122</v>
      </c>
      <c r="G258" s="191" t="s">
        <v>557</v>
      </c>
      <c r="H258" s="690"/>
      <c r="I258" s="690" t="s">
        <v>497</v>
      </c>
      <c r="J258" s="690"/>
      <c r="K258" s="690" t="s">
        <v>497</v>
      </c>
      <c r="L258" s="690"/>
      <c r="M258" s="690" t="s">
        <v>497</v>
      </c>
      <c r="N258" s="646"/>
      <c r="O258" s="646"/>
      <c r="P258" s="647"/>
      <c r="Q258" s="312" t="s">
        <v>439</v>
      </c>
      <c r="R258" s="249"/>
      <c r="S258" s="249"/>
      <c r="T258" s="249"/>
      <c r="U258" s="249"/>
      <c r="V258" s="249"/>
      <c r="W258" s="249"/>
      <c r="X258" s="249"/>
      <c r="Y258" s="249"/>
    </row>
    <row r="259" spans="1:26" s="222" customFormat="1" ht="21.75" thickBot="1">
      <c r="A259" s="120"/>
      <c r="B259" s="121"/>
      <c r="C259" s="121"/>
      <c r="D259" s="122" t="s">
        <v>854</v>
      </c>
      <c r="E259" s="122" t="s">
        <v>1099</v>
      </c>
      <c r="F259" s="122" t="s">
        <v>1122</v>
      </c>
      <c r="G259" s="495" t="s">
        <v>1191</v>
      </c>
      <c r="H259" s="688"/>
      <c r="I259" s="688" t="s">
        <v>497</v>
      </c>
      <c r="J259" s="688"/>
      <c r="K259" s="688" t="s">
        <v>497</v>
      </c>
      <c r="L259" s="688"/>
      <c r="M259" s="688" t="s">
        <v>497</v>
      </c>
      <c r="N259" s="266"/>
      <c r="O259" s="266"/>
      <c r="P259" s="669"/>
      <c r="Q259" s="241" t="s">
        <v>435</v>
      </c>
      <c r="R259" s="252"/>
      <c r="S259" s="252"/>
      <c r="T259" s="252"/>
      <c r="U259" s="252"/>
      <c r="V259" s="252"/>
      <c r="W259" s="252"/>
      <c r="X259" s="252"/>
      <c r="Y259" s="252"/>
      <c r="Z259" s="321"/>
    </row>
    <row r="260" spans="1:25" ht="21.75" thickBot="1">
      <c r="A260" s="91"/>
      <c r="B260" s="14"/>
      <c r="C260" s="14"/>
      <c r="D260" s="31" t="s">
        <v>854</v>
      </c>
      <c r="E260" s="31" t="s">
        <v>1099</v>
      </c>
      <c r="F260" s="31" t="s">
        <v>1122</v>
      </c>
      <c r="G260" s="191" t="s">
        <v>558</v>
      </c>
      <c r="H260" s="690"/>
      <c r="I260" s="690" t="s">
        <v>497</v>
      </c>
      <c r="J260" s="690"/>
      <c r="K260" s="690" t="s">
        <v>497</v>
      </c>
      <c r="L260" s="690"/>
      <c r="M260" s="690" t="s">
        <v>497</v>
      </c>
      <c r="N260" s="646"/>
      <c r="O260" s="646"/>
      <c r="P260" s="647"/>
      <c r="Q260" s="312" t="s">
        <v>439</v>
      </c>
      <c r="R260" s="249"/>
      <c r="S260" s="249"/>
      <c r="T260" s="249"/>
      <c r="U260" s="249"/>
      <c r="V260" s="249"/>
      <c r="W260" s="249"/>
      <c r="X260" s="249"/>
      <c r="Y260" s="249"/>
    </row>
    <row r="261" spans="1:25" ht="21.75" thickBot="1">
      <c r="A261" s="91"/>
      <c r="B261" s="14"/>
      <c r="C261" s="14"/>
      <c r="D261" s="31" t="s">
        <v>854</v>
      </c>
      <c r="E261" s="31" t="s">
        <v>1099</v>
      </c>
      <c r="F261" s="31" t="s">
        <v>1122</v>
      </c>
      <c r="G261" s="191" t="s">
        <v>559</v>
      </c>
      <c r="H261" s="690"/>
      <c r="I261" s="690" t="s">
        <v>497</v>
      </c>
      <c r="J261" s="690"/>
      <c r="K261" s="690" t="s">
        <v>497</v>
      </c>
      <c r="L261" s="690"/>
      <c r="M261" s="690" t="s">
        <v>497</v>
      </c>
      <c r="N261" s="646"/>
      <c r="O261" s="646"/>
      <c r="P261" s="647"/>
      <c r="Q261" s="312" t="s">
        <v>439</v>
      </c>
      <c r="R261" s="249"/>
      <c r="S261" s="249"/>
      <c r="T261" s="249"/>
      <c r="U261" s="249"/>
      <c r="V261" s="249"/>
      <c r="W261" s="249"/>
      <c r="X261" s="249"/>
      <c r="Y261" s="249"/>
    </row>
    <row r="262" spans="1:26" s="222" customFormat="1" ht="21.75" thickBot="1">
      <c r="A262" s="120"/>
      <c r="B262" s="121"/>
      <c r="C262" s="121"/>
      <c r="D262" s="122" t="s">
        <v>854</v>
      </c>
      <c r="E262" s="122" t="s">
        <v>1099</v>
      </c>
      <c r="F262" s="122" t="s">
        <v>1122</v>
      </c>
      <c r="G262" s="495" t="s">
        <v>135</v>
      </c>
      <c r="H262" s="688"/>
      <c r="I262" s="688" t="s">
        <v>497</v>
      </c>
      <c r="J262" s="688"/>
      <c r="K262" s="688" t="s">
        <v>497</v>
      </c>
      <c r="L262" s="688"/>
      <c r="M262" s="688" t="s">
        <v>497</v>
      </c>
      <c r="N262" s="266"/>
      <c r="O262" s="266"/>
      <c r="P262" s="669"/>
      <c r="Q262" s="241" t="s">
        <v>435</v>
      </c>
      <c r="R262" s="252"/>
      <c r="S262" s="252"/>
      <c r="T262" s="252"/>
      <c r="U262" s="252"/>
      <c r="V262" s="252"/>
      <c r="W262" s="252"/>
      <c r="X262" s="252"/>
      <c r="Y262" s="252"/>
      <c r="Z262" s="321"/>
    </row>
    <row r="263" spans="1:25" ht="21.75" thickBot="1">
      <c r="A263" s="91"/>
      <c r="B263" s="14"/>
      <c r="C263" s="14"/>
      <c r="D263" s="31" t="s">
        <v>854</v>
      </c>
      <c r="E263" s="31" t="s">
        <v>1099</v>
      </c>
      <c r="F263" s="31" t="s">
        <v>1122</v>
      </c>
      <c r="G263" s="191" t="s">
        <v>560</v>
      </c>
      <c r="H263" s="690"/>
      <c r="I263" s="690" t="s">
        <v>497</v>
      </c>
      <c r="J263" s="690"/>
      <c r="K263" s="690" t="s">
        <v>497</v>
      </c>
      <c r="L263" s="690"/>
      <c r="M263" s="690" t="s">
        <v>497</v>
      </c>
      <c r="N263" s="646"/>
      <c r="O263" s="646"/>
      <c r="P263" s="647"/>
      <c r="Q263" s="312" t="s">
        <v>439</v>
      </c>
      <c r="R263" s="249"/>
      <c r="S263" s="249"/>
      <c r="T263" s="249"/>
      <c r="U263" s="249"/>
      <c r="V263" s="249"/>
      <c r="W263" s="249"/>
      <c r="X263" s="249"/>
      <c r="Y263" s="249"/>
    </row>
    <row r="264" spans="1:25" ht="21.75" thickBot="1">
      <c r="A264" s="91"/>
      <c r="B264" s="14"/>
      <c r="C264" s="14"/>
      <c r="D264" s="31" t="s">
        <v>854</v>
      </c>
      <c r="E264" s="31" t="s">
        <v>1099</v>
      </c>
      <c r="F264" s="31" t="s">
        <v>1122</v>
      </c>
      <c r="G264" s="191" t="s">
        <v>561</v>
      </c>
      <c r="H264" s="690"/>
      <c r="I264" s="690" t="s">
        <v>497</v>
      </c>
      <c r="J264" s="690"/>
      <c r="K264" s="690" t="s">
        <v>497</v>
      </c>
      <c r="L264" s="690"/>
      <c r="M264" s="690" t="s">
        <v>497</v>
      </c>
      <c r="N264" s="646"/>
      <c r="O264" s="646"/>
      <c r="P264" s="647"/>
      <c r="Q264" s="312" t="s">
        <v>439</v>
      </c>
      <c r="R264" s="249"/>
      <c r="S264" s="249"/>
      <c r="T264" s="249"/>
      <c r="U264" s="249"/>
      <c r="V264" s="249"/>
      <c r="W264" s="249"/>
      <c r="X264" s="249"/>
      <c r="Y264" s="249"/>
    </row>
    <row r="265" spans="1:25" ht="21.75" thickBot="1">
      <c r="A265" s="95"/>
      <c r="B265" s="29"/>
      <c r="C265" s="29" t="s">
        <v>854</v>
      </c>
      <c r="D265" s="30" t="s">
        <v>1099</v>
      </c>
      <c r="E265" s="30" t="s">
        <v>1122</v>
      </c>
      <c r="F265" s="30" t="s">
        <v>1104</v>
      </c>
      <c r="G265" s="234" t="s">
        <v>1192</v>
      </c>
      <c r="H265" s="729"/>
      <c r="I265" s="729" t="s">
        <v>497</v>
      </c>
      <c r="J265" s="729"/>
      <c r="K265" s="729" t="s">
        <v>497</v>
      </c>
      <c r="L265" s="729"/>
      <c r="M265" s="729" t="s">
        <v>497</v>
      </c>
      <c r="N265" s="578"/>
      <c r="O265" s="578"/>
      <c r="P265" s="668"/>
      <c r="Q265" s="310" t="s">
        <v>431</v>
      </c>
      <c r="R265" s="324"/>
      <c r="S265" s="324"/>
      <c r="T265" s="324"/>
      <c r="U265" s="324"/>
      <c r="V265" s="324"/>
      <c r="W265" s="324"/>
      <c r="X265" s="324"/>
      <c r="Y265" s="324"/>
    </row>
    <row r="266" spans="1:26" s="222" customFormat="1" ht="21.75" thickBot="1">
      <c r="A266" s="120"/>
      <c r="B266" s="121"/>
      <c r="C266" s="121"/>
      <c r="D266" s="122" t="s">
        <v>854</v>
      </c>
      <c r="E266" s="122" t="s">
        <v>1099</v>
      </c>
      <c r="F266" s="122" t="s">
        <v>1122</v>
      </c>
      <c r="G266" s="495" t="s">
        <v>885</v>
      </c>
      <c r="H266" s="688"/>
      <c r="I266" s="688" t="s">
        <v>497</v>
      </c>
      <c r="J266" s="688"/>
      <c r="K266" s="688" t="s">
        <v>497</v>
      </c>
      <c r="L266" s="688"/>
      <c r="M266" s="688" t="s">
        <v>497</v>
      </c>
      <c r="N266" s="266"/>
      <c r="O266" s="266"/>
      <c r="P266" s="669"/>
      <c r="Q266" s="241" t="s">
        <v>435</v>
      </c>
      <c r="R266" s="252"/>
      <c r="S266" s="252"/>
      <c r="T266" s="252"/>
      <c r="U266" s="252"/>
      <c r="V266" s="252"/>
      <c r="W266" s="252"/>
      <c r="X266" s="252"/>
      <c r="Y266" s="252"/>
      <c r="Z266" s="321"/>
    </row>
    <row r="267" spans="1:25" ht="21.75" thickBot="1">
      <c r="A267" s="91"/>
      <c r="B267" s="14"/>
      <c r="C267" s="14"/>
      <c r="D267" s="31" t="s">
        <v>854</v>
      </c>
      <c r="E267" s="31" t="s">
        <v>1099</v>
      </c>
      <c r="F267" s="31" t="s">
        <v>1122</v>
      </c>
      <c r="G267" s="191" t="s">
        <v>886</v>
      </c>
      <c r="H267" s="690"/>
      <c r="I267" s="690" t="s">
        <v>497</v>
      </c>
      <c r="J267" s="690"/>
      <c r="K267" s="690" t="s">
        <v>497</v>
      </c>
      <c r="L267" s="690"/>
      <c r="M267" s="690" t="s">
        <v>497</v>
      </c>
      <c r="N267" s="646"/>
      <c r="O267" s="646"/>
      <c r="P267" s="647"/>
      <c r="Q267" s="312" t="s">
        <v>439</v>
      </c>
      <c r="R267" s="249"/>
      <c r="S267" s="249"/>
      <c r="T267" s="249"/>
      <c r="U267" s="249"/>
      <c r="V267" s="249"/>
      <c r="W267" s="249"/>
      <c r="X267" s="249"/>
      <c r="Y267" s="249"/>
    </row>
    <row r="268" spans="1:25" ht="21.75" thickBot="1">
      <c r="A268" s="91"/>
      <c r="B268" s="14"/>
      <c r="C268" s="14"/>
      <c r="D268" s="31" t="s">
        <v>854</v>
      </c>
      <c r="E268" s="31" t="s">
        <v>1099</v>
      </c>
      <c r="F268" s="31" t="s">
        <v>1122</v>
      </c>
      <c r="G268" s="191" t="s">
        <v>887</v>
      </c>
      <c r="H268" s="690"/>
      <c r="I268" s="690" t="s">
        <v>497</v>
      </c>
      <c r="J268" s="690"/>
      <c r="K268" s="690" t="s">
        <v>497</v>
      </c>
      <c r="L268" s="690"/>
      <c r="M268" s="690" t="s">
        <v>497</v>
      </c>
      <c r="N268" s="646"/>
      <c r="O268" s="646"/>
      <c r="P268" s="647"/>
      <c r="Q268" s="312" t="s">
        <v>439</v>
      </c>
      <c r="R268" s="249"/>
      <c r="S268" s="249"/>
      <c r="T268" s="249"/>
      <c r="U268" s="249"/>
      <c r="V268" s="249"/>
      <c r="W268" s="249"/>
      <c r="X268" s="249"/>
      <c r="Y268" s="249"/>
    </row>
    <row r="269" spans="1:25" ht="21.75" thickBot="1">
      <c r="A269" s="91"/>
      <c r="B269" s="14"/>
      <c r="C269" s="14"/>
      <c r="D269" s="31" t="s">
        <v>854</v>
      </c>
      <c r="E269" s="31" t="s">
        <v>1099</v>
      </c>
      <c r="F269" s="31" t="s">
        <v>1122</v>
      </c>
      <c r="G269" s="191" t="s">
        <v>140</v>
      </c>
      <c r="H269" s="690"/>
      <c r="I269" s="690" t="s">
        <v>497</v>
      </c>
      <c r="J269" s="690"/>
      <c r="K269" s="690" t="s">
        <v>497</v>
      </c>
      <c r="L269" s="690"/>
      <c r="M269" s="690" t="s">
        <v>497</v>
      </c>
      <c r="N269" s="646"/>
      <c r="O269" s="646"/>
      <c r="P269" s="647"/>
      <c r="Q269" s="312" t="s">
        <v>439</v>
      </c>
      <c r="R269" s="249"/>
      <c r="S269" s="249"/>
      <c r="T269" s="249"/>
      <c r="U269" s="249"/>
      <c r="V269" s="249"/>
      <c r="W269" s="249"/>
      <c r="X269" s="249"/>
      <c r="Y269" s="249"/>
    </row>
    <row r="270" spans="1:26" s="222" customFormat="1" ht="21.75" thickBot="1">
      <c r="A270" s="120"/>
      <c r="B270" s="121"/>
      <c r="C270" s="121"/>
      <c r="D270" s="122" t="s">
        <v>854</v>
      </c>
      <c r="E270" s="122" t="s">
        <v>1099</v>
      </c>
      <c r="F270" s="122" t="s">
        <v>1122</v>
      </c>
      <c r="G270" s="495" t="s">
        <v>888</v>
      </c>
      <c r="H270" s="688"/>
      <c r="I270" s="688" t="s">
        <v>497</v>
      </c>
      <c r="J270" s="688"/>
      <c r="K270" s="688" t="s">
        <v>497</v>
      </c>
      <c r="L270" s="688"/>
      <c r="M270" s="688" t="s">
        <v>497</v>
      </c>
      <c r="N270" s="266"/>
      <c r="O270" s="266"/>
      <c r="P270" s="669"/>
      <c r="Q270" s="241" t="s">
        <v>435</v>
      </c>
      <c r="R270" s="252"/>
      <c r="S270" s="252"/>
      <c r="T270" s="252"/>
      <c r="U270" s="252"/>
      <c r="V270" s="252"/>
      <c r="W270" s="252"/>
      <c r="X270" s="252"/>
      <c r="Y270" s="252"/>
      <c r="Z270" s="321"/>
    </row>
    <row r="271" spans="1:25" ht="21.75" thickBot="1">
      <c r="A271" s="91"/>
      <c r="B271" s="14"/>
      <c r="C271" s="14"/>
      <c r="D271" s="31" t="s">
        <v>854</v>
      </c>
      <c r="E271" s="31" t="s">
        <v>1099</v>
      </c>
      <c r="F271" s="31" t="s">
        <v>1122</v>
      </c>
      <c r="G271" s="191" t="s">
        <v>889</v>
      </c>
      <c r="H271" s="690"/>
      <c r="I271" s="690" t="s">
        <v>497</v>
      </c>
      <c r="J271" s="690"/>
      <c r="K271" s="690" t="s">
        <v>497</v>
      </c>
      <c r="L271" s="690"/>
      <c r="M271" s="690" t="s">
        <v>497</v>
      </c>
      <c r="N271" s="646"/>
      <c r="O271" s="646"/>
      <c r="P271" s="647"/>
      <c r="Q271" s="312" t="s">
        <v>439</v>
      </c>
      <c r="R271" s="249"/>
      <c r="S271" s="249"/>
      <c r="T271" s="249"/>
      <c r="U271" s="249"/>
      <c r="V271" s="249"/>
      <c r="W271" s="249"/>
      <c r="X271" s="249"/>
      <c r="Y271" s="249"/>
    </row>
    <row r="272" spans="1:25" ht="21.75" thickBot="1">
      <c r="A272" s="91"/>
      <c r="B272" s="14"/>
      <c r="C272" s="14"/>
      <c r="D272" s="31" t="s">
        <v>854</v>
      </c>
      <c r="E272" s="31" t="s">
        <v>1099</v>
      </c>
      <c r="F272" s="31" t="s">
        <v>1122</v>
      </c>
      <c r="G272" s="191" t="s">
        <v>890</v>
      </c>
      <c r="H272" s="690"/>
      <c r="I272" s="690" t="s">
        <v>497</v>
      </c>
      <c r="J272" s="690"/>
      <c r="K272" s="690" t="s">
        <v>497</v>
      </c>
      <c r="L272" s="690"/>
      <c r="M272" s="690" t="s">
        <v>497</v>
      </c>
      <c r="N272" s="646"/>
      <c r="O272" s="646"/>
      <c r="P272" s="647"/>
      <c r="Q272" s="312" t="s">
        <v>439</v>
      </c>
      <c r="R272" s="249"/>
      <c r="S272" s="249"/>
      <c r="T272" s="249"/>
      <c r="U272" s="249"/>
      <c r="V272" s="249"/>
      <c r="W272" s="249"/>
      <c r="X272" s="249"/>
      <c r="Y272" s="249"/>
    </row>
    <row r="273" spans="1:25" ht="21.75" thickBot="1">
      <c r="A273" s="91"/>
      <c r="B273" s="14"/>
      <c r="C273" s="14"/>
      <c r="D273" s="31" t="s">
        <v>854</v>
      </c>
      <c r="E273" s="31" t="s">
        <v>1099</v>
      </c>
      <c r="F273" s="31" t="s">
        <v>1122</v>
      </c>
      <c r="G273" s="191" t="s">
        <v>141</v>
      </c>
      <c r="H273" s="690"/>
      <c r="I273" s="690" t="s">
        <v>497</v>
      </c>
      <c r="J273" s="690"/>
      <c r="K273" s="690" t="s">
        <v>497</v>
      </c>
      <c r="L273" s="690"/>
      <c r="M273" s="690" t="s">
        <v>497</v>
      </c>
      <c r="N273" s="646"/>
      <c r="O273" s="646"/>
      <c r="P273" s="647"/>
      <c r="Q273" s="312" t="s">
        <v>439</v>
      </c>
      <c r="R273" s="249"/>
      <c r="S273" s="249"/>
      <c r="T273" s="249"/>
      <c r="U273" s="249"/>
      <c r="V273" s="249"/>
      <c r="W273" s="249"/>
      <c r="X273" s="249"/>
      <c r="Y273" s="249"/>
    </row>
    <row r="274" spans="1:26" s="222" customFormat="1" ht="21.75" thickBot="1">
      <c r="A274" s="120"/>
      <c r="B274" s="121"/>
      <c r="C274" s="121"/>
      <c r="D274" s="122" t="s">
        <v>854</v>
      </c>
      <c r="E274" s="122" t="s">
        <v>1099</v>
      </c>
      <c r="F274" s="122" t="s">
        <v>1122</v>
      </c>
      <c r="G274" s="495" t="s">
        <v>891</v>
      </c>
      <c r="H274" s="688"/>
      <c r="I274" s="688" t="s">
        <v>497</v>
      </c>
      <c r="J274" s="688"/>
      <c r="K274" s="688" t="s">
        <v>497</v>
      </c>
      <c r="L274" s="688"/>
      <c r="M274" s="688" t="s">
        <v>497</v>
      </c>
      <c r="N274" s="266"/>
      <c r="O274" s="266"/>
      <c r="P274" s="669"/>
      <c r="Q274" s="241" t="s">
        <v>435</v>
      </c>
      <c r="R274" s="252"/>
      <c r="S274" s="252"/>
      <c r="T274" s="252"/>
      <c r="U274" s="252"/>
      <c r="V274" s="252"/>
      <c r="W274" s="252"/>
      <c r="X274" s="252"/>
      <c r="Y274" s="252"/>
      <c r="Z274" s="321"/>
    </row>
    <row r="275" spans="1:25" ht="21.75" thickBot="1">
      <c r="A275" s="91"/>
      <c r="B275" s="14"/>
      <c r="C275" s="14"/>
      <c r="D275" s="31" t="s">
        <v>854</v>
      </c>
      <c r="E275" s="31" t="s">
        <v>1099</v>
      </c>
      <c r="F275" s="31" t="s">
        <v>1122</v>
      </c>
      <c r="G275" s="191" t="s">
        <v>892</v>
      </c>
      <c r="H275" s="690"/>
      <c r="I275" s="690" t="s">
        <v>497</v>
      </c>
      <c r="J275" s="690"/>
      <c r="K275" s="690" t="s">
        <v>497</v>
      </c>
      <c r="L275" s="690"/>
      <c r="M275" s="690" t="s">
        <v>497</v>
      </c>
      <c r="N275" s="646"/>
      <c r="O275" s="646"/>
      <c r="P275" s="647"/>
      <c r="Q275" s="312" t="s">
        <v>439</v>
      </c>
      <c r="R275" s="249"/>
      <c r="S275" s="249"/>
      <c r="T275" s="249"/>
      <c r="U275" s="249"/>
      <c r="V275" s="249"/>
      <c r="W275" s="249"/>
      <c r="X275" s="249"/>
      <c r="Y275" s="249"/>
    </row>
    <row r="276" spans="1:25" ht="21.75" thickBot="1">
      <c r="A276" s="91"/>
      <c r="B276" s="14"/>
      <c r="C276" s="14"/>
      <c r="D276" s="31" t="s">
        <v>854</v>
      </c>
      <c r="E276" s="31" t="s">
        <v>1099</v>
      </c>
      <c r="F276" s="31" t="s">
        <v>1122</v>
      </c>
      <c r="G276" s="191" t="s">
        <v>893</v>
      </c>
      <c r="H276" s="690"/>
      <c r="I276" s="690" t="s">
        <v>497</v>
      </c>
      <c r="J276" s="690"/>
      <c r="K276" s="690" t="s">
        <v>497</v>
      </c>
      <c r="L276" s="690"/>
      <c r="M276" s="690" t="s">
        <v>497</v>
      </c>
      <c r="N276" s="646"/>
      <c r="O276" s="646"/>
      <c r="P276" s="647"/>
      <c r="Q276" s="312" t="s">
        <v>439</v>
      </c>
      <c r="R276" s="249"/>
      <c r="S276" s="249"/>
      <c r="T276" s="249"/>
      <c r="U276" s="249"/>
      <c r="V276" s="249"/>
      <c r="W276" s="249"/>
      <c r="X276" s="249"/>
      <c r="Y276" s="249"/>
    </row>
    <row r="277" spans="1:25" ht="21.75" thickBot="1">
      <c r="A277" s="91"/>
      <c r="B277" s="14"/>
      <c r="C277" s="14"/>
      <c r="D277" s="31" t="s">
        <v>854</v>
      </c>
      <c r="E277" s="31" t="s">
        <v>1099</v>
      </c>
      <c r="F277" s="31" t="s">
        <v>1122</v>
      </c>
      <c r="G277" s="191" t="s">
        <v>142</v>
      </c>
      <c r="H277" s="690"/>
      <c r="I277" s="690" t="s">
        <v>497</v>
      </c>
      <c r="J277" s="690"/>
      <c r="K277" s="690" t="s">
        <v>497</v>
      </c>
      <c r="L277" s="690"/>
      <c r="M277" s="690" t="s">
        <v>497</v>
      </c>
      <c r="N277" s="646"/>
      <c r="O277" s="646"/>
      <c r="P277" s="647"/>
      <c r="Q277" s="312" t="s">
        <v>439</v>
      </c>
      <c r="R277" s="249"/>
      <c r="S277" s="249"/>
      <c r="T277" s="249"/>
      <c r="U277" s="249"/>
      <c r="V277" s="249"/>
      <c r="W277" s="249"/>
      <c r="X277" s="249"/>
      <c r="Y277" s="249"/>
    </row>
    <row r="278" spans="1:26" s="222" customFormat="1" ht="21.75" thickBot="1">
      <c r="A278" s="120"/>
      <c r="B278" s="121"/>
      <c r="C278" s="121"/>
      <c r="D278" s="122" t="s">
        <v>854</v>
      </c>
      <c r="E278" s="122" t="s">
        <v>1099</v>
      </c>
      <c r="F278" s="122" t="s">
        <v>1122</v>
      </c>
      <c r="G278" s="495" t="s">
        <v>894</v>
      </c>
      <c r="H278" s="688"/>
      <c r="I278" s="688" t="s">
        <v>497</v>
      </c>
      <c r="J278" s="688"/>
      <c r="K278" s="688" t="s">
        <v>497</v>
      </c>
      <c r="L278" s="688"/>
      <c r="M278" s="688" t="s">
        <v>497</v>
      </c>
      <c r="N278" s="266"/>
      <c r="O278" s="266"/>
      <c r="P278" s="669"/>
      <c r="Q278" s="241" t="s">
        <v>435</v>
      </c>
      <c r="R278" s="252"/>
      <c r="S278" s="252"/>
      <c r="T278" s="252"/>
      <c r="U278" s="252"/>
      <c r="V278" s="252"/>
      <c r="W278" s="252"/>
      <c r="X278" s="252"/>
      <c r="Y278" s="252"/>
      <c r="Z278" s="321"/>
    </row>
    <row r="279" spans="1:25" ht="21.75" thickBot="1">
      <c r="A279" s="91"/>
      <c r="B279" s="14"/>
      <c r="C279" s="14"/>
      <c r="D279" s="31" t="s">
        <v>854</v>
      </c>
      <c r="E279" s="31" t="s">
        <v>1099</v>
      </c>
      <c r="F279" s="31" t="s">
        <v>1122</v>
      </c>
      <c r="G279" s="191" t="s">
        <v>895</v>
      </c>
      <c r="H279" s="690"/>
      <c r="I279" s="690" t="s">
        <v>497</v>
      </c>
      <c r="J279" s="690"/>
      <c r="K279" s="690" t="s">
        <v>497</v>
      </c>
      <c r="L279" s="690"/>
      <c r="M279" s="690" t="s">
        <v>497</v>
      </c>
      <c r="N279" s="646"/>
      <c r="O279" s="646"/>
      <c r="P279" s="647"/>
      <c r="Q279" s="312" t="s">
        <v>439</v>
      </c>
      <c r="R279" s="249"/>
      <c r="S279" s="249"/>
      <c r="T279" s="249"/>
      <c r="U279" s="249"/>
      <c r="V279" s="249"/>
      <c r="W279" s="249"/>
      <c r="X279" s="249"/>
      <c r="Y279" s="249"/>
    </row>
    <row r="280" spans="1:25" ht="21.75" thickBot="1">
      <c r="A280" s="91"/>
      <c r="B280" s="14"/>
      <c r="C280" s="14"/>
      <c r="D280" s="31" t="s">
        <v>854</v>
      </c>
      <c r="E280" s="31" t="s">
        <v>1099</v>
      </c>
      <c r="F280" s="31" t="s">
        <v>1122</v>
      </c>
      <c r="G280" s="191" t="s">
        <v>896</v>
      </c>
      <c r="H280" s="690"/>
      <c r="I280" s="690" t="s">
        <v>497</v>
      </c>
      <c r="J280" s="690"/>
      <c r="K280" s="690" t="s">
        <v>497</v>
      </c>
      <c r="L280" s="690"/>
      <c r="M280" s="690" t="s">
        <v>497</v>
      </c>
      <c r="N280" s="646"/>
      <c r="O280" s="646"/>
      <c r="P280" s="647"/>
      <c r="Q280" s="312" t="s">
        <v>439</v>
      </c>
      <c r="R280" s="249"/>
      <c r="S280" s="249"/>
      <c r="T280" s="249"/>
      <c r="U280" s="249"/>
      <c r="V280" s="249"/>
      <c r="W280" s="249"/>
      <c r="X280" s="249"/>
      <c r="Y280" s="249"/>
    </row>
    <row r="281" spans="1:25" ht="21.75" thickBot="1">
      <c r="A281" s="91"/>
      <c r="B281" s="14"/>
      <c r="C281" s="14"/>
      <c r="D281" s="31" t="s">
        <v>854</v>
      </c>
      <c r="E281" s="31" t="s">
        <v>1099</v>
      </c>
      <c r="F281" s="31" t="s">
        <v>1122</v>
      </c>
      <c r="G281" s="191" t="s">
        <v>143</v>
      </c>
      <c r="H281" s="690"/>
      <c r="I281" s="690" t="s">
        <v>497</v>
      </c>
      <c r="J281" s="690"/>
      <c r="K281" s="690" t="s">
        <v>497</v>
      </c>
      <c r="L281" s="690"/>
      <c r="M281" s="690" t="s">
        <v>497</v>
      </c>
      <c r="N281" s="646"/>
      <c r="O281" s="646"/>
      <c r="P281" s="647"/>
      <c r="Q281" s="312" t="s">
        <v>439</v>
      </c>
      <c r="R281" s="249"/>
      <c r="S281" s="249"/>
      <c r="T281" s="249"/>
      <c r="U281" s="249"/>
      <c r="V281" s="249"/>
      <c r="W281" s="249"/>
      <c r="X281" s="249"/>
      <c r="Y281" s="249"/>
    </row>
    <row r="282" spans="1:26" s="222" customFormat="1" ht="21.75" thickBot="1">
      <c r="A282" s="120"/>
      <c r="B282" s="121"/>
      <c r="C282" s="121"/>
      <c r="D282" s="122" t="s">
        <v>854</v>
      </c>
      <c r="E282" s="122" t="s">
        <v>1099</v>
      </c>
      <c r="F282" s="122" t="s">
        <v>1122</v>
      </c>
      <c r="G282" s="495" t="s">
        <v>897</v>
      </c>
      <c r="H282" s="688"/>
      <c r="I282" s="688" t="s">
        <v>497</v>
      </c>
      <c r="J282" s="688"/>
      <c r="K282" s="688" t="s">
        <v>497</v>
      </c>
      <c r="L282" s="688"/>
      <c r="M282" s="688" t="s">
        <v>497</v>
      </c>
      <c r="N282" s="266"/>
      <c r="O282" s="266"/>
      <c r="P282" s="669"/>
      <c r="Q282" s="241" t="s">
        <v>435</v>
      </c>
      <c r="R282" s="252"/>
      <c r="S282" s="252"/>
      <c r="T282" s="252"/>
      <c r="U282" s="252"/>
      <c r="V282" s="252"/>
      <c r="W282" s="252"/>
      <c r="X282" s="252"/>
      <c r="Y282" s="252"/>
      <c r="Z282" s="321"/>
    </row>
    <row r="283" spans="1:25" ht="21.75" thickBot="1">
      <c r="A283" s="91"/>
      <c r="B283" s="14"/>
      <c r="C283" s="14"/>
      <c r="D283" s="31" t="s">
        <v>854</v>
      </c>
      <c r="E283" s="31" t="s">
        <v>1099</v>
      </c>
      <c r="F283" s="31" t="s">
        <v>1122</v>
      </c>
      <c r="G283" s="191" t="s">
        <v>898</v>
      </c>
      <c r="H283" s="690"/>
      <c r="I283" s="690" t="s">
        <v>497</v>
      </c>
      <c r="J283" s="690"/>
      <c r="K283" s="690" t="s">
        <v>497</v>
      </c>
      <c r="L283" s="690"/>
      <c r="M283" s="690" t="s">
        <v>497</v>
      </c>
      <c r="N283" s="646"/>
      <c r="O283" s="646"/>
      <c r="P283" s="647"/>
      <c r="Q283" s="312" t="s">
        <v>439</v>
      </c>
      <c r="R283" s="249"/>
      <c r="S283" s="249"/>
      <c r="T283" s="249"/>
      <c r="U283" s="249"/>
      <c r="V283" s="249"/>
      <c r="W283" s="249"/>
      <c r="X283" s="249"/>
      <c r="Y283" s="249"/>
    </row>
    <row r="284" spans="1:25" ht="21.75" thickBot="1">
      <c r="A284" s="91"/>
      <c r="B284" s="14"/>
      <c r="C284" s="14"/>
      <c r="D284" s="31" t="s">
        <v>854</v>
      </c>
      <c r="E284" s="31" t="s">
        <v>1099</v>
      </c>
      <c r="F284" s="31" t="s">
        <v>1122</v>
      </c>
      <c r="G284" s="191" t="s">
        <v>899</v>
      </c>
      <c r="H284" s="690"/>
      <c r="I284" s="690" t="s">
        <v>497</v>
      </c>
      <c r="J284" s="690"/>
      <c r="K284" s="690" t="s">
        <v>497</v>
      </c>
      <c r="L284" s="690"/>
      <c r="M284" s="690" t="s">
        <v>497</v>
      </c>
      <c r="N284" s="646"/>
      <c r="O284" s="646"/>
      <c r="P284" s="647"/>
      <c r="Q284" s="312" t="s">
        <v>439</v>
      </c>
      <c r="R284" s="249"/>
      <c r="S284" s="249"/>
      <c r="T284" s="249"/>
      <c r="U284" s="249"/>
      <c r="V284" s="249"/>
      <c r="W284" s="249"/>
      <c r="X284" s="249"/>
      <c r="Y284" s="249"/>
    </row>
    <row r="285" spans="1:25" ht="21.75" thickBot="1">
      <c r="A285" s="91"/>
      <c r="B285" s="14"/>
      <c r="C285" s="14"/>
      <c r="D285" s="31" t="s">
        <v>854</v>
      </c>
      <c r="E285" s="31" t="s">
        <v>1099</v>
      </c>
      <c r="F285" s="31" t="s">
        <v>1122</v>
      </c>
      <c r="G285" s="191" t="s">
        <v>139</v>
      </c>
      <c r="H285" s="690"/>
      <c r="I285" s="690" t="s">
        <v>497</v>
      </c>
      <c r="J285" s="690"/>
      <c r="K285" s="690" t="s">
        <v>497</v>
      </c>
      <c r="L285" s="690"/>
      <c r="M285" s="690" t="s">
        <v>497</v>
      </c>
      <c r="N285" s="646"/>
      <c r="O285" s="646"/>
      <c r="P285" s="647"/>
      <c r="Q285" s="312" t="s">
        <v>439</v>
      </c>
      <c r="R285" s="249"/>
      <c r="S285" s="249"/>
      <c r="T285" s="249"/>
      <c r="U285" s="249"/>
      <c r="V285" s="249"/>
      <c r="W285" s="249"/>
      <c r="X285" s="249"/>
      <c r="Y285" s="249"/>
    </row>
    <row r="286" spans="1:25" ht="21.75" thickBot="1">
      <c r="A286" s="94"/>
      <c r="B286" s="19" t="s">
        <v>854</v>
      </c>
      <c r="C286" s="19" t="s">
        <v>1099</v>
      </c>
      <c r="D286" s="28" t="s">
        <v>1123</v>
      </c>
      <c r="E286" s="974" t="s">
        <v>881</v>
      </c>
      <c r="F286" s="974"/>
      <c r="G286" s="924"/>
      <c r="H286" s="684"/>
      <c r="I286" s="684" t="s">
        <v>497</v>
      </c>
      <c r="J286" s="684"/>
      <c r="K286" s="684" t="s">
        <v>497</v>
      </c>
      <c r="L286" s="684"/>
      <c r="M286" s="684" t="s">
        <v>497</v>
      </c>
      <c r="N286" s="261"/>
      <c r="O286" s="261"/>
      <c r="P286" s="670"/>
      <c r="Q286" s="311" t="s">
        <v>432</v>
      </c>
      <c r="R286" s="330"/>
      <c r="S286" s="330"/>
      <c r="T286" s="330"/>
      <c r="U286" s="330"/>
      <c r="V286" s="330"/>
      <c r="W286" s="330"/>
      <c r="X286" s="330"/>
      <c r="Y286" s="330"/>
    </row>
    <row r="287" spans="1:25" ht="21.75" thickBot="1">
      <c r="A287" s="95"/>
      <c r="B287" s="29"/>
      <c r="C287" s="29" t="s">
        <v>854</v>
      </c>
      <c r="D287" s="30" t="s">
        <v>1099</v>
      </c>
      <c r="E287" s="30" t="s">
        <v>1123</v>
      </c>
      <c r="F287" s="30" t="s">
        <v>1101</v>
      </c>
      <c r="G287" s="234" t="s">
        <v>1189</v>
      </c>
      <c r="H287" s="729"/>
      <c r="I287" s="729" t="s">
        <v>497</v>
      </c>
      <c r="J287" s="729"/>
      <c r="K287" s="729" t="s">
        <v>497</v>
      </c>
      <c r="L287" s="729"/>
      <c r="M287" s="729" t="s">
        <v>497</v>
      </c>
      <c r="N287" s="578"/>
      <c r="O287" s="578"/>
      <c r="P287" s="668"/>
      <c r="Q287" s="310" t="s">
        <v>431</v>
      </c>
      <c r="R287" s="324"/>
      <c r="S287" s="324"/>
      <c r="T287" s="324"/>
      <c r="U287" s="324"/>
      <c r="V287" s="324"/>
      <c r="W287" s="324"/>
      <c r="X287" s="324"/>
      <c r="Y287" s="324"/>
    </row>
    <row r="288" spans="1:26" s="222" customFormat="1" ht="21.75" thickBot="1">
      <c r="A288" s="120"/>
      <c r="B288" s="121"/>
      <c r="C288" s="121"/>
      <c r="D288" s="122" t="s">
        <v>854</v>
      </c>
      <c r="E288" s="122" t="s">
        <v>1099</v>
      </c>
      <c r="F288" s="122" t="s">
        <v>1123</v>
      </c>
      <c r="G288" s="495" t="s">
        <v>1190</v>
      </c>
      <c r="H288" s="688"/>
      <c r="I288" s="688" t="s">
        <v>497</v>
      </c>
      <c r="J288" s="688"/>
      <c r="K288" s="688" t="s">
        <v>497</v>
      </c>
      <c r="L288" s="688"/>
      <c r="M288" s="688" t="s">
        <v>497</v>
      </c>
      <c r="N288" s="266"/>
      <c r="O288" s="266"/>
      <c r="P288" s="669"/>
      <c r="Q288" s="241" t="s">
        <v>435</v>
      </c>
      <c r="R288" s="252"/>
      <c r="S288" s="252"/>
      <c r="T288" s="252"/>
      <c r="U288" s="252"/>
      <c r="V288" s="252"/>
      <c r="W288" s="252"/>
      <c r="X288" s="252"/>
      <c r="Y288" s="252"/>
      <c r="Z288" s="321"/>
    </row>
    <row r="289" spans="1:25" ht="21.75" thickBot="1">
      <c r="A289" s="91"/>
      <c r="B289" s="14"/>
      <c r="C289" s="14"/>
      <c r="D289" s="31" t="s">
        <v>854</v>
      </c>
      <c r="E289" s="31" t="s">
        <v>1099</v>
      </c>
      <c r="F289" s="31" t="s">
        <v>1123</v>
      </c>
      <c r="G289" s="191" t="s">
        <v>900</v>
      </c>
      <c r="H289" s="690"/>
      <c r="I289" s="690" t="s">
        <v>497</v>
      </c>
      <c r="J289" s="690"/>
      <c r="K289" s="690" t="s">
        <v>497</v>
      </c>
      <c r="L289" s="690"/>
      <c r="M289" s="690" t="s">
        <v>497</v>
      </c>
      <c r="N289" s="646"/>
      <c r="O289" s="646"/>
      <c r="P289" s="647"/>
      <c r="Q289" s="312" t="s">
        <v>439</v>
      </c>
      <c r="R289" s="249"/>
      <c r="S289" s="249"/>
      <c r="T289" s="249"/>
      <c r="U289" s="249"/>
      <c r="V289" s="249"/>
      <c r="W289" s="249"/>
      <c r="X289" s="249"/>
      <c r="Y289" s="249"/>
    </row>
    <row r="290" spans="1:25" ht="21.75" thickBot="1">
      <c r="A290" s="91"/>
      <c r="B290" s="14"/>
      <c r="C290" s="14"/>
      <c r="D290" s="31" t="s">
        <v>854</v>
      </c>
      <c r="E290" s="31" t="s">
        <v>1099</v>
      </c>
      <c r="F290" s="31" t="s">
        <v>1123</v>
      </c>
      <c r="G290" s="191" t="s">
        <v>901</v>
      </c>
      <c r="H290" s="690"/>
      <c r="I290" s="690" t="s">
        <v>497</v>
      </c>
      <c r="J290" s="690"/>
      <c r="K290" s="690" t="s">
        <v>497</v>
      </c>
      <c r="L290" s="690"/>
      <c r="M290" s="690" t="s">
        <v>497</v>
      </c>
      <c r="N290" s="646"/>
      <c r="O290" s="646"/>
      <c r="P290" s="647"/>
      <c r="Q290" s="312" t="s">
        <v>439</v>
      </c>
      <c r="R290" s="249"/>
      <c r="S290" s="249"/>
      <c r="T290" s="249"/>
      <c r="U290" s="249"/>
      <c r="V290" s="249"/>
      <c r="W290" s="249"/>
      <c r="X290" s="249"/>
      <c r="Y290" s="249"/>
    </row>
    <row r="291" spans="1:25" ht="21.75" thickBot="1">
      <c r="A291" s="91"/>
      <c r="B291" s="14"/>
      <c r="C291" s="14"/>
      <c r="D291" s="31" t="s">
        <v>854</v>
      </c>
      <c r="E291" s="31" t="s">
        <v>1099</v>
      </c>
      <c r="F291" s="31" t="s">
        <v>1123</v>
      </c>
      <c r="G291" s="191" t="s">
        <v>902</v>
      </c>
      <c r="H291" s="690"/>
      <c r="I291" s="690" t="s">
        <v>497</v>
      </c>
      <c r="J291" s="690"/>
      <c r="K291" s="690" t="s">
        <v>497</v>
      </c>
      <c r="L291" s="690"/>
      <c r="M291" s="690" t="s">
        <v>497</v>
      </c>
      <c r="N291" s="646"/>
      <c r="O291" s="646"/>
      <c r="P291" s="647"/>
      <c r="Q291" s="312" t="s">
        <v>439</v>
      </c>
      <c r="R291" s="249"/>
      <c r="S291" s="249"/>
      <c r="T291" s="249"/>
      <c r="U291" s="249"/>
      <c r="V291" s="249"/>
      <c r="W291" s="249"/>
      <c r="X291" s="249"/>
      <c r="Y291" s="249"/>
    </row>
    <row r="292" spans="1:26" s="222" customFormat="1" ht="21.75" thickBot="1">
      <c r="A292" s="120"/>
      <c r="B292" s="121"/>
      <c r="C292" s="121"/>
      <c r="D292" s="122" t="s">
        <v>854</v>
      </c>
      <c r="E292" s="122" t="s">
        <v>1099</v>
      </c>
      <c r="F292" s="122" t="s">
        <v>1123</v>
      </c>
      <c r="G292" s="495" t="s">
        <v>1191</v>
      </c>
      <c r="H292" s="688"/>
      <c r="I292" s="688" t="s">
        <v>497</v>
      </c>
      <c r="J292" s="688"/>
      <c r="K292" s="688" t="s">
        <v>497</v>
      </c>
      <c r="L292" s="688"/>
      <c r="M292" s="688" t="s">
        <v>497</v>
      </c>
      <c r="N292" s="266"/>
      <c r="O292" s="266"/>
      <c r="P292" s="669"/>
      <c r="Q292" s="241" t="s">
        <v>435</v>
      </c>
      <c r="R292" s="252"/>
      <c r="S292" s="252"/>
      <c r="T292" s="252"/>
      <c r="U292" s="252"/>
      <c r="V292" s="252"/>
      <c r="W292" s="252"/>
      <c r="X292" s="252"/>
      <c r="Y292" s="252"/>
      <c r="Z292" s="321"/>
    </row>
    <row r="293" spans="1:25" ht="21.75" thickBot="1">
      <c r="A293" s="91"/>
      <c r="B293" s="14"/>
      <c r="C293" s="14"/>
      <c r="D293" s="31" t="s">
        <v>854</v>
      </c>
      <c r="E293" s="31" t="s">
        <v>1099</v>
      </c>
      <c r="F293" s="31" t="s">
        <v>1123</v>
      </c>
      <c r="G293" s="191" t="s">
        <v>903</v>
      </c>
      <c r="H293" s="690"/>
      <c r="I293" s="690" t="s">
        <v>497</v>
      </c>
      <c r="J293" s="690"/>
      <c r="K293" s="690" t="s">
        <v>497</v>
      </c>
      <c r="L293" s="690"/>
      <c r="M293" s="690" t="s">
        <v>497</v>
      </c>
      <c r="N293" s="646"/>
      <c r="O293" s="646"/>
      <c r="P293" s="647"/>
      <c r="Q293" s="312" t="s">
        <v>439</v>
      </c>
      <c r="R293" s="249"/>
      <c r="S293" s="249"/>
      <c r="T293" s="249"/>
      <c r="U293" s="249"/>
      <c r="V293" s="249"/>
      <c r="W293" s="249"/>
      <c r="X293" s="249"/>
      <c r="Y293" s="249"/>
    </row>
    <row r="294" spans="1:25" ht="21.75" thickBot="1">
      <c r="A294" s="91"/>
      <c r="B294" s="14"/>
      <c r="C294" s="14"/>
      <c r="D294" s="31" t="s">
        <v>854</v>
      </c>
      <c r="E294" s="31" t="s">
        <v>1099</v>
      </c>
      <c r="F294" s="31" t="s">
        <v>1123</v>
      </c>
      <c r="G294" s="191" t="s">
        <v>904</v>
      </c>
      <c r="H294" s="690"/>
      <c r="I294" s="690" t="s">
        <v>497</v>
      </c>
      <c r="J294" s="690"/>
      <c r="K294" s="690" t="s">
        <v>497</v>
      </c>
      <c r="L294" s="690"/>
      <c r="M294" s="690" t="s">
        <v>497</v>
      </c>
      <c r="N294" s="646"/>
      <c r="O294" s="646"/>
      <c r="P294" s="647"/>
      <c r="Q294" s="312" t="s">
        <v>439</v>
      </c>
      <c r="R294" s="249"/>
      <c r="S294" s="249"/>
      <c r="T294" s="249"/>
      <c r="U294" s="249"/>
      <c r="V294" s="249"/>
      <c r="W294" s="249"/>
      <c r="X294" s="249"/>
      <c r="Y294" s="249"/>
    </row>
    <row r="295" spans="1:25" ht="21.75" thickBot="1">
      <c r="A295" s="91"/>
      <c r="B295" s="14"/>
      <c r="C295" s="14"/>
      <c r="D295" s="31" t="s">
        <v>854</v>
      </c>
      <c r="E295" s="31" t="s">
        <v>1099</v>
      </c>
      <c r="F295" s="31" t="s">
        <v>1123</v>
      </c>
      <c r="G295" s="191" t="s">
        <v>905</v>
      </c>
      <c r="H295" s="690"/>
      <c r="I295" s="690" t="s">
        <v>497</v>
      </c>
      <c r="J295" s="690"/>
      <c r="K295" s="690" t="s">
        <v>497</v>
      </c>
      <c r="L295" s="690"/>
      <c r="M295" s="690" t="s">
        <v>497</v>
      </c>
      <c r="N295" s="646"/>
      <c r="O295" s="646"/>
      <c r="P295" s="647"/>
      <c r="Q295" s="312" t="s">
        <v>439</v>
      </c>
      <c r="R295" s="249"/>
      <c r="S295" s="249"/>
      <c r="T295" s="249"/>
      <c r="U295" s="249"/>
      <c r="V295" s="249"/>
      <c r="W295" s="249"/>
      <c r="X295" s="249"/>
      <c r="Y295" s="249"/>
    </row>
    <row r="296" spans="1:26" s="222" customFormat="1" ht="21.75" thickBot="1">
      <c r="A296" s="120"/>
      <c r="B296" s="121"/>
      <c r="C296" s="121"/>
      <c r="D296" s="122" t="s">
        <v>854</v>
      </c>
      <c r="E296" s="122" t="s">
        <v>1099</v>
      </c>
      <c r="F296" s="122" t="s">
        <v>1123</v>
      </c>
      <c r="G296" s="495" t="s">
        <v>135</v>
      </c>
      <c r="H296" s="688"/>
      <c r="I296" s="688" t="s">
        <v>497</v>
      </c>
      <c r="J296" s="688"/>
      <c r="K296" s="688" t="s">
        <v>497</v>
      </c>
      <c r="L296" s="688"/>
      <c r="M296" s="688" t="s">
        <v>497</v>
      </c>
      <c r="N296" s="266"/>
      <c r="O296" s="266"/>
      <c r="P296" s="669"/>
      <c r="Q296" s="241" t="s">
        <v>435</v>
      </c>
      <c r="R296" s="252"/>
      <c r="S296" s="252"/>
      <c r="T296" s="252"/>
      <c r="U296" s="252"/>
      <c r="V296" s="252"/>
      <c r="W296" s="252"/>
      <c r="X296" s="252"/>
      <c r="Y296" s="252"/>
      <c r="Z296" s="321"/>
    </row>
    <row r="297" spans="1:25" ht="21.75" thickBot="1">
      <c r="A297" s="91"/>
      <c r="B297" s="14"/>
      <c r="C297" s="14"/>
      <c r="D297" s="31" t="s">
        <v>854</v>
      </c>
      <c r="E297" s="31" t="s">
        <v>1099</v>
      </c>
      <c r="F297" s="31" t="s">
        <v>1123</v>
      </c>
      <c r="G297" s="191" t="s">
        <v>136</v>
      </c>
      <c r="H297" s="690"/>
      <c r="I297" s="690" t="s">
        <v>497</v>
      </c>
      <c r="J297" s="690"/>
      <c r="K297" s="690" t="s">
        <v>497</v>
      </c>
      <c r="L297" s="690"/>
      <c r="M297" s="690" t="s">
        <v>497</v>
      </c>
      <c r="N297" s="646"/>
      <c r="O297" s="646"/>
      <c r="P297" s="647"/>
      <c r="Q297" s="312" t="s">
        <v>439</v>
      </c>
      <c r="R297" s="249"/>
      <c r="S297" s="249"/>
      <c r="T297" s="249"/>
      <c r="U297" s="249"/>
      <c r="V297" s="249"/>
      <c r="W297" s="249"/>
      <c r="X297" s="249"/>
      <c r="Y297" s="249"/>
    </row>
    <row r="298" spans="1:25" ht="21.75" thickBot="1">
      <c r="A298" s="91"/>
      <c r="B298" s="14"/>
      <c r="C298" s="14"/>
      <c r="D298" s="31" t="s">
        <v>854</v>
      </c>
      <c r="E298" s="31" t="s">
        <v>1099</v>
      </c>
      <c r="F298" s="31" t="s">
        <v>1123</v>
      </c>
      <c r="G298" s="191" t="s">
        <v>137</v>
      </c>
      <c r="H298" s="690"/>
      <c r="I298" s="690" t="s">
        <v>497</v>
      </c>
      <c r="J298" s="690"/>
      <c r="K298" s="690" t="s">
        <v>497</v>
      </c>
      <c r="L298" s="690"/>
      <c r="M298" s="690" t="s">
        <v>497</v>
      </c>
      <c r="N298" s="646"/>
      <c r="O298" s="646"/>
      <c r="P298" s="647"/>
      <c r="Q298" s="312" t="s">
        <v>439</v>
      </c>
      <c r="R298" s="249"/>
      <c r="S298" s="249"/>
      <c r="T298" s="249"/>
      <c r="U298" s="249"/>
      <c r="V298" s="249"/>
      <c r="W298" s="249"/>
      <c r="X298" s="249"/>
      <c r="Y298" s="249"/>
    </row>
    <row r="299" spans="1:25" ht="21.75" thickBot="1">
      <c r="A299" s="91"/>
      <c r="B299" s="14"/>
      <c r="C299" s="14"/>
      <c r="D299" s="31" t="s">
        <v>854</v>
      </c>
      <c r="E299" s="31" t="s">
        <v>1099</v>
      </c>
      <c r="F299" s="31" t="s">
        <v>1123</v>
      </c>
      <c r="G299" s="191" t="s">
        <v>138</v>
      </c>
      <c r="H299" s="690"/>
      <c r="I299" s="690" t="s">
        <v>497</v>
      </c>
      <c r="J299" s="690"/>
      <c r="K299" s="690" t="s">
        <v>497</v>
      </c>
      <c r="L299" s="690"/>
      <c r="M299" s="690" t="s">
        <v>497</v>
      </c>
      <c r="N299" s="646"/>
      <c r="O299" s="646"/>
      <c r="P299" s="647"/>
      <c r="Q299" s="312" t="s">
        <v>439</v>
      </c>
      <c r="R299" s="249"/>
      <c r="S299" s="249"/>
      <c r="T299" s="249"/>
      <c r="U299" s="249"/>
      <c r="V299" s="249"/>
      <c r="W299" s="249"/>
      <c r="X299" s="249"/>
      <c r="Y299" s="249"/>
    </row>
    <row r="300" spans="1:25" ht="21.75" thickBot="1">
      <c r="A300" s="95"/>
      <c r="B300" s="29"/>
      <c r="C300" s="29" t="s">
        <v>854</v>
      </c>
      <c r="D300" s="30" t="s">
        <v>1099</v>
      </c>
      <c r="E300" s="30" t="s">
        <v>1123</v>
      </c>
      <c r="F300" s="30" t="s">
        <v>1104</v>
      </c>
      <c r="G300" s="234" t="s">
        <v>1192</v>
      </c>
      <c r="H300" s="729"/>
      <c r="I300" s="729" t="s">
        <v>497</v>
      </c>
      <c r="J300" s="729"/>
      <c r="K300" s="729" t="s">
        <v>497</v>
      </c>
      <c r="L300" s="729"/>
      <c r="M300" s="729" t="s">
        <v>497</v>
      </c>
      <c r="N300" s="578"/>
      <c r="O300" s="578"/>
      <c r="P300" s="668"/>
      <c r="Q300" s="310" t="s">
        <v>431</v>
      </c>
      <c r="R300" s="324"/>
      <c r="S300" s="324"/>
      <c r="T300" s="324"/>
      <c r="U300" s="324"/>
      <c r="V300" s="324"/>
      <c r="W300" s="324"/>
      <c r="X300" s="324"/>
      <c r="Y300" s="324"/>
    </row>
    <row r="301" spans="1:26" s="222" customFormat="1" ht="21.75" thickBot="1">
      <c r="A301" s="120"/>
      <c r="B301" s="121"/>
      <c r="C301" s="121"/>
      <c r="D301" s="122" t="s">
        <v>854</v>
      </c>
      <c r="E301" s="122" t="s">
        <v>1099</v>
      </c>
      <c r="F301" s="122" t="s">
        <v>1123</v>
      </c>
      <c r="G301" s="495" t="s">
        <v>885</v>
      </c>
      <c r="H301" s="688"/>
      <c r="I301" s="688" t="s">
        <v>497</v>
      </c>
      <c r="J301" s="688"/>
      <c r="K301" s="688" t="s">
        <v>497</v>
      </c>
      <c r="L301" s="688"/>
      <c r="M301" s="688" t="s">
        <v>497</v>
      </c>
      <c r="N301" s="266"/>
      <c r="O301" s="266"/>
      <c r="P301" s="669"/>
      <c r="Q301" s="241" t="s">
        <v>435</v>
      </c>
      <c r="R301" s="252"/>
      <c r="S301" s="252"/>
      <c r="T301" s="252"/>
      <c r="U301" s="252"/>
      <c r="V301" s="252"/>
      <c r="W301" s="252"/>
      <c r="X301" s="252"/>
      <c r="Y301" s="252"/>
      <c r="Z301" s="321"/>
    </row>
    <row r="302" spans="1:25" ht="21.75" thickBot="1">
      <c r="A302" s="91"/>
      <c r="B302" s="14"/>
      <c r="C302" s="14"/>
      <c r="D302" s="31" t="s">
        <v>854</v>
      </c>
      <c r="E302" s="31" t="s">
        <v>1099</v>
      </c>
      <c r="F302" s="31" t="s">
        <v>1123</v>
      </c>
      <c r="G302" s="191" t="s">
        <v>886</v>
      </c>
      <c r="H302" s="690"/>
      <c r="I302" s="690" t="s">
        <v>497</v>
      </c>
      <c r="J302" s="690"/>
      <c r="K302" s="690" t="s">
        <v>497</v>
      </c>
      <c r="L302" s="690"/>
      <c r="M302" s="690" t="s">
        <v>497</v>
      </c>
      <c r="N302" s="646"/>
      <c r="O302" s="646"/>
      <c r="P302" s="647"/>
      <c r="Q302" s="312" t="s">
        <v>439</v>
      </c>
      <c r="R302" s="249"/>
      <c r="S302" s="249"/>
      <c r="T302" s="249"/>
      <c r="U302" s="249"/>
      <c r="V302" s="249"/>
      <c r="W302" s="249"/>
      <c r="X302" s="249"/>
      <c r="Y302" s="249"/>
    </row>
    <row r="303" spans="1:25" ht="21.75" thickBot="1">
      <c r="A303" s="91"/>
      <c r="B303" s="14"/>
      <c r="C303" s="14"/>
      <c r="D303" s="31" t="s">
        <v>854</v>
      </c>
      <c r="E303" s="31" t="s">
        <v>1099</v>
      </c>
      <c r="F303" s="31" t="s">
        <v>1123</v>
      </c>
      <c r="G303" s="191" t="s">
        <v>887</v>
      </c>
      <c r="H303" s="690"/>
      <c r="I303" s="690" t="s">
        <v>497</v>
      </c>
      <c r="J303" s="690"/>
      <c r="K303" s="690" t="s">
        <v>497</v>
      </c>
      <c r="L303" s="690"/>
      <c r="M303" s="690" t="s">
        <v>497</v>
      </c>
      <c r="N303" s="646"/>
      <c r="O303" s="646"/>
      <c r="P303" s="647"/>
      <c r="Q303" s="312" t="s">
        <v>439</v>
      </c>
      <c r="R303" s="249"/>
      <c r="S303" s="249"/>
      <c r="T303" s="249"/>
      <c r="U303" s="249"/>
      <c r="V303" s="249"/>
      <c r="W303" s="249"/>
      <c r="X303" s="249"/>
      <c r="Y303" s="249"/>
    </row>
    <row r="304" spans="1:25" ht="21.75" thickBot="1">
      <c r="A304" s="91"/>
      <c r="B304" s="14"/>
      <c r="C304" s="14"/>
      <c r="D304" s="31" t="s">
        <v>854</v>
      </c>
      <c r="E304" s="31" t="s">
        <v>1099</v>
      </c>
      <c r="F304" s="31" t="s">
        <v>1123</v>
      </c>
      <c r="G304" s="191" t="s">
        <v>140</v>
      </c>
      <c r="H304" s="690"/>
      <c r="I304" s="690" t="s">
        <v>497</v>
      </c>
      <c r="J304" s="690"/>
      <c r="K304" s="690" t="s">
        <v>497</v>
      </c>
      <c r="L304" s="690"/>
      <c r="M304" s="690" t="s">
        <v>497</v>
      </c>
      <c r="N304" s="646"/>
      <c r="O304" s="646"/>
      <c r="P304" s="647"/>
      <c r="Q304" s="312" t="s">
        <v>439</v>
      </c>
      <c r="R304" s="249"/>
      <c r="S304" s="249"/>
      <c r="T304" s="249"/>
      <c r="U304" s="249"/>
      <c r="V304" s="249"/>
      <c r="W304" s="249"/>
      <c r="X304" s="249"/>
      <c r="Y304" s="249"/>
    </row>
    <row r="305" spans="1:26" s="222" customFormat="1" ht="21.75" thickBot="1">
      <c r="A305" s="120"/>
      <c r="B305" s="121"/>
      <c r="C305" s="121"/>
      <c r="D305" s="122" t="s">
        <v>854</v>
      </c>
      <c r="E305" s="122" t="s">
        <v>1099</v>
      </c>
      <c r="F305" s="122" t="s">
        <v>1123</v>
      </c>
      <c r="G305" s="495" t="s">
        <v>888</v>
      </c>
      <c r="H305" s="688"/>
      <c r="I305" s="688" t="s">
        <v>497</v>
      </c>
      <c r="J305" s="688"/>
      <c r="K305" s="688" t="s">
        <v>497</v>
      </c>
      <c r="L305" s="688"/>
      <c r="M305" s="688" t="s">
        <v>497</v>
      </c>
      <c r="N305" s="266"/>
      <c r="O305" s="266"/>
      <c r="P305" s="669"/>
      <c r="Q305" s="241" t="s">
        <v>435</v>
      </c>
      <c r="R305" s="252"/>
      <c r="S305" s="252"/>
      <c r="T305" s="252"/>
      <c r="U305" s="252"/>
      <c r="V305" s="252"/>
      <c r="W305" s="252"/>
      <c r="X305" s="252"/>
      <c r="Y305" s="252"/>
      <c r="Z305" s="321"/>
    </row>
    <row r="306" spans="1:25" ht="21.75" thickBot="1">
      <c r="A306" s="91"/>
      <c r="B306" s="14"/>
      <c r="C306" s="14"/>
      <c r="D306" s="31" t="s">
        <v>854</v>
      </c>
      <c r="E306" s="31" t="s">
        <v>1099</v>
      </c>
      <c r="F306" s="31" t="s">
        <v>1123</v>
      </c>
      <c r="G306" s="191" t="s">
        <v>889</v>
      </c>
      <c r="H306" s="690"/>
      <c r="I306" s="690" t="s">
        <v>497</v>
      </c>
      <c r="J306" s="690"/>
      <c r="K306" s="690" t="s">
        <v>497</v>
      </c>
      <c r="L306" s="690"/>
      <c r="M306" s="690" t="s">
        <v>497</v>
      </c>
      <c r="N306" s="646"/>
      <c r="O306" s="646"/>
      <c r="P306" s="647"/>
      <c r="Q306" s="312" t="s">
        <v>439</v>
      </c>
      <c r="R306" s="249"/>
      <c r="S306" s="249"/>
      <c r="T306" s="249"/>
      <c r="U306" s="249"/>
      <c r="V306" s="249"/>
      <c r="W306" s="249"/>
      <c r="X306" s="249"/>
      <c r="Y306" s="249"/>
    </row>
    <row r="307" spans="1:25" ht="21.75" thickBot="1">
      <c r="A307" s="91"/>
      <c r="B307" s="14"/>
      <c r="C307" s="14"/>
      <c r="D307" s="31" t="s">
        <v>854</v>
      </c>
      <c r="E307" s="31" t="s">
        <v>1099</v>
      </c>
      <c r="F307" s="31" t="s">
        <v>1123</v>
      </c>
      <c r="G307" s="191" t="s">
        <v>890</v>
      </c>
      <c r="H307" s="690"/>
      <c r="I307" s="690" t="s">
        <v>497</v>
      </c>
      <c r="J307" s="690"/>
      <c r="K307" s="690" t="s">
        <v>497</v>
      </c>
      <c r="L307" s="690"/>
      <c r="M307" s="690" t="s">
        <v>497</v>
      </c>
      <c r="N307" s="646"/>
      <c r="O307" s="646"/>
      <c r="P307" s="647"/>
      <c r="Q307" s="312" t="s">
        <v>439</v>
      </c>
      <c r="R307" s="249"/>
      <c r="S307" s="249"/>
      <c r="T307" s="249"/>
      <c r="U307" s="249"/>
      <c r="V307" s="249"/>
      <c r="W307" s="249"/>
      <c r="X307" s="249"/>
      <c r="Y307" s="249"/>
    </row>
    <row r="308" spans="1:25" ht="21.75" thickBot="1">
      <c r="A308" s="91"/>
      <c r="B308" s="14"/>
      <c r="C308" s="14"/>
      <c r="D308" s="31" t="s">
        <v>854</v>
      </c>
      <c r="E308" s="31" t="s">
        <v>1099</v>
      </c>
      <c r="F308" s="31" t="s">
        <v>1123</v>
      </c>
      <c r="G308" s="191" t="s">
        <v>141</v>
      </c>
      <c r="H308" s="690"/>
      <c r="I308" s="690" t="s">
        <v>497</v>
      </c>
      <c r="J308" s="690"/>
      <c r="K308" s="690" t="s">
        <v>497</v>
      </c>
      <c r="L308" s="690"/>
      <c r="M308" s="690" t="s">
        <v>497</v>
      </c>
      <c r="N308" s="646"/>
      <c r="O308" s="646"/>
      <c r="P308" s="647"/>
      <c r="Q308" s="312" t="s">
        <v>439</v>
      </c>
      <c r="R308" s="249"/>
      <c r="S308" s="249"/>
      <c r="T308" s="249"/>
      <c r="U308" s="249"/>
      <c r="V308" s="249"/>
      <c r="W308" s="249"/>
      <c r="X308" s="249"/>
      <c r="Y308" s="249"/>
    </row>
    <row r="309" spans="1:26" s="222" customFormat="1" ht="21.75" thickBot="1">
      <c r="A309" s="120"/>
      <c r="B309" s="121"/>
      <c r="C309" s="121"/>
      <c r="D309" s="122" t="s">
        <v>854</v>
      </c>
      <c r="E309" s="122" t="s">
        <v>1099</v>
      </c>
      <c r="F309" s="122" t="s">
        <v>1123</v>
      </c>
      <c r="G309" s="495" t="s">
        <v>891</v>
      </c>
      <c r="H309" s="688"/>
      <c r="I309" s="688" t="s">
        <v>497</v>
      </c>
      <c r="J309" s="688"/>
      <c r="K309" s="688" t="s">
        <v>497</v>
      </c>
      <c r="L309" s="688"/>
      <c r="M309" s="688" t="s">
        <v>497</v>
      </c>
      <c r="N309" s="266"/>
      <c r="O309" s="266"/>
      <c r="P309" s="669"/>
      <c r="Q309" s="241" t="s">
        <v>435</v>
      </c>
      <c r="R309" s="252"/>
      <c r="S309" s="252"/>
      <c r="T309" s="252"/>
      <c r="U309" s="252"/>
      <c r="V309" s="252"/>
      <c r="W309" s="252"/>
      <c r="X309" s="252"/>
      <c r="Y309" s="252"/>
      <c r="Z309" s="321"/>
    </row>
    <row r="310" spans="1:25" ht="21.75" thickBot="1">
      <c r="A310" s="91"/>
      <c r="B310" s="14"/>
      <c r="C310" s="14"/>
      <c r="D310" s="31" t="s">
        <v>854</v>
      </c>
      <c r="E310" s="31" t="s">
        <v>1099</v>
      </c>
      <c r="F310" s="31" t="s">
        <v>1123</v>
      </c>
      <c r="G310" s="191" t="s">
        <v>892</v>
      </c>
      <c r="H310" s="690"/>
      <c r="I310" s="690" t="s">
        <v>497</v>
      </c>
      <c r="J310" s="690"/>
      <c r="K310" s="690" t="s">
        <v>497</v>
      </c>
      <c r="L310" s="690"/>
      <c r="M310" s="690" t="s">
        <v>497</v>
      </c>
      <c r="N310" s="646"/>
      <c r="O310" s="646"/>
      <c r="P310" s="647"/>
      <c r="Q310" s="312" t="s">
        <v>439</v>
      </c>
      <c r="R310" s="249"/>
      <c r="S310" s="249"/>
      <c r="T310" s="249"/>
      <c r="U310" s="249"/>
      <c r="V310" s="249"/>
      <c r="W310" s="249"/>
      <c r="X310" s="249"/>
      <c r="Y310" s="249"/>
    </row>
    <row r="311" spans="1:25" ht="21.75" thickBot="1">
      <c r="A311" s="91"/>
      <c r="B311" s="14"/>
      <c r="C311" s="14"/>
      <c r="D311" s="31" t="s">
        <v>854</v>
      </c>
      <c r="E311" s="31" t="s">
        <v>1099</v>
      </c>
      <c r="F311" s="31" t="s">
        <v>1123</v>
      </c>
      <c r="G311" s="191" t="s">
        <v>893</v>
      </c>
      <c r="H311" s="690"/>
      <c r="I311" s="690" t="s">
        <v>497</v>
      </c>
      <c r="J311" s="690"/>
      <c r="K311" s="690" t="s">
        <v>497</v>
      </c>
      <c r="L311" s="690"/>
      <c r="M311" s="690" t="s">
        <v>497</v>
      </c>
      <c r="N311" s="646"/>
      <c r="O311" s="646"/>
      <c r="P311" s="647"/>
      <c r="Q311" s="312" t="s">
        <v>439</v>
      </c>
      <c r="R311" s="249"/>
      <c r="S311" s="249"/>
      <c r="T311" s="249"/>
      <c r="U311" s="249"/>
      <c r="V311" s="249"/>
      <c r="W311" s="249"/>
      <c r="X311" s="249"/>
      <c r="Y311" s="249"/>
    </row>
    <row r="312" spans="1:25" ht="21.75" thickBot="1">
      <c r="A312" s="91"/>
      <c r="B312" s="14"/>
      <c r="C312" s="14"/>
      <c r="D312" s="31" t="s">
        <v>854</v>
      </c>
      <c r="E312" s="31" t="s">
        <v>1099</v>
      </c>
      <c r="F312" s="31" t="s">
        <v>1123</v>
      </c>
      <c r="G312" s="191" t="s">
        <v>142</v>
      </c>
      <c r="H312" s="690"/>
      <c r="I312" s="690" t="s">
        <v>497</v>
      </c>
      <c r="J312" s="690"/>
      <c r="K312" s="690" t="s">
        <v>497</v>
      </c>
      <c r="L312" s="690"/>
      <c r="M312" s="690" t="s">
        <v>497</v>
      </c>
      <c r="N312" s="646"/>
      <c r="O312" s="646"/>
      <c r="P312" s="647"/>
      <c r="Q312" s="312" t="s">
        <v>439</v>
      </c>
      <c r="R312" s="249"/>
      <c r="S312" s="249"/>
      <c r="T312" s="249"/>
      <c r="U312" s="249"/>
      <c r="V312" s="249"/>
      <c r="W312" s="249"/>
      <c r="X312" s="249"/>
      <c r="Y312" s="249"/>
    </row>
    <row r="313" spans="1:26" s="222" customFormat="1" ht="21.75" thickBot="1">
      <c r="A313" s="120"/>
      <c r="B313" s="121"/>
      <c r="C313" s="121"/>
      <c r="D313" s="122" t="s">
        <v>854</v>
      </c>
      <c r="E313" s="122" t="s">
        <v>1099</v>
      </c>
      <c r="F313" s="122" t="s">
        <v>1123</v>
      </c>
      <c r="G313" s="495" t="s">
        <v>894</v>
      </c>
      <c r="H313" s="688"/>
      <c r="I313" s="688" t="s">
        <v>497</v>
      </c>
      <c r="J313" s="688"/>
      <c r="K313" s="688" t="s">
        <v>497</v>
      </c>
      <c r="L313" s="688"/>
      <c r="M313" s="688" t="s">
        <v>497</v>
      </c>
      <c r="N313" s="266"/>
      <c r="O313" s="266"/>
      <c r="P313" s="669"/>
      <c r="Q313" s="241" t="s">
        <v>435</v>
      </c>
      <c r="R313" s="252"/>
      <c r="S313" s="252"/>
      <c r="T313" s="252"/>
      <c r="U313" s="252"/>
      <c r="V313" s="252"/>
      <c r="W313" s="252"/>
      <c r="X313" s="252"/>
      <c r="Y313" s="252"/>
      <c r="Z313" s="321"/>
    </row>
    <row r="314" spans="1:25" ht="21.75" thickBot="1">
      <c r="A314" s="91"/>
      <c r="B314" s="14"/>
      <c r="C314" s="14"/>
      <c r="D314" s="31" t="s">
        <v>854</v>
      </c>
      <c r="E314" s="31" t="s">
        <v>1099</v>
      </c>
      <c r="F314" s="31" t="s">
        <v>1123</v>
      </c>
      <c r="G314" s="191" t="s">
        <v>895</v>
      </c>
      <c r="H314" s="690"/>
      <c r="I314" s="690" t="s">
        <v>497</v>
      </c>
      <c r="J314" s="690"/>
      <c r="K314" s="690" t="s">
        <v>497</v>
      </c>
      <c r="L314" s="690"/>
      <c r="M314" s="690" t="s">
        <v>497</v>
      </c>
      <c r="N314" s="646"/>
      <c r="O314" s="646"/>
      <c r="P314" s="647"/>
      <c r="Q314" s="312" t="s">
        <v>439</v>
      </c>
      <c r="R314" s="249"/>
      <c r="S314" s="249"/>
      <c r="T314" s="249"/>
      <c r="U314" s="249"/>
      <c r="V314" s="249"/>
      <c r="W314" s="249"/>
      <c r="X314" s="249"/>
      <c r="Y314" s="249"/>
    </row>
    <row r="315" spans="1:25" ht="21.75" thickBot="1">
      <c r="A315" s="91"/>
      <c r="B315" s="14"/>
      <c r="C315" s="14"/>
      <c r="D315" s="31" t="s">
        <v>854</v>
      </c>
      <c r="E315" s="31" t="s">
        <v>1099</v>
      </c>
      <c r="F315" s="31" t="s">
        <v>1123</v>
      </c>
      <c r="G315" s="191" t="s">
        <v>896</v>
      </c>
      <c r="H315" s="690"/>
      <c r="I315" s="690" t="s">
        <v>497</v>
      </c>
      <c r="J315" s="690"/>
      <c r="K315" s="690" t="s">
        <v>497</v>
      </c>
      <c r="L315" s="690"/>
      <c r="M315" s="690" t="s">
        <v>497</v>
      </c>
      <c r="N315" s="646"/>
      <c r="O315" s="646"/>
      <c r="P315" s="647"/>
      <c r="Q315" s="312" t="s">
        <v>439</v>
      </c>
      <c r="R315" s="249"/>
      <c r="S315" s="249"/>
      <c r="T315" s="249"/>
      <c r="U315" s="249"/>
      <c r="V315" s="249"/>
      <c r="W315" s="249"/>
      <c r="X315" s="249"/>
      <c r="Y315" s="249"/>
    </row>
    <row r="316" spans="1:25" ht="21.75" thickBot="1">
      <c r="A316" s="91"/>
      <c r="B316" s="14"/>
      <c r="C316" s="14"/>
      <c r="D316" s="31" t="s">
        <v>854</v>
      </c>
      <c r="E316" s="31" t="s">
        <v>1099</v>
      </c>
      <c r="F316" s="31" t="s">
        <v>1123</v>
      </c>
      <c r="G316" s="191" t="s">
        <v>143</v>
      </c>
      <c r="H316" s="690"/>
      <c r="I316" s="690" t="s">
        <v>497</v>
      </c>
      <c r="J316" s="690"/>
      <c r="K316" s="690" t="s">
        <v>497</v>
      </c>
      <c r="L316" s="690"/>
      <c r="M316" s="690" t="s">
        <v>497</v>
      </c>
      <c r="N316" s="646"/>
      <c r="O316" s="646"/>
      <c r="P316" s="647"/>
      <c r="Q316" s="312" t="s">
        <v>439</v>
      </c>
      <c r="R316" s="249"/>
      <c r="S316" s="249"/>
      <c r="T316" s="249"/>
      <c r="U316" s="249"/>
      <c r="V316" s="249"/>
      <c r="W316" s="249"/>
      <c r="X316" s="249"/>
      <c r="Y316" s="249"/>
    </row>
    <row r="317" spans="1:26" s="222" customFormat="1" ht="21.75" thickBot="1">
      <c r="A317" s="120"/>
      <c r="B317" s="121"/>
      <c r="C317" s="121"/>
      <c r="D317" s="122" t="s">
        <v>854</v>
      </c>
      <c r="E317" s="122" t="s">
        <v>1099</v>
      </c>
      <c r="F317" s="122" t="s">
        <v>1123</v>
      </c>
      <c r="G317" s="495" t="s">
        <v>897</v>
      </c>
      <c r="H317" s="688"/>
      <c r="I317" s="688" t="s">
        <v>497</v>
      </c>
      <c r="J317" s="688"/>
      <c r="K317" s="688" t="s">
        <v>497</v>
      </c>
      <c r="L317" s="688"/>
      <c r="M317" s="688" t="s">
        <v>497</v>
      </c>
      <c r="N317" s="266"/>
      <c r="O317" s="266"/>
      <c r="P317" s="669"/>
      <c r="Q317" s="241" t="s">
        <v>435</v>
      </c>
      <c r="R317" s="252"/>
      <c r="S317" s="252"/>
      <c r="T317" s="252"/>
      <c r="U317" s="252"/>
      <c r="V317" s="252"/>
      <c r="W317" s="252"/>
      <c r="X317" s="252"/>
      <c r="Y317" s="252"/>
      <c r="Z317" s="321"/>
    </row>
    <row r="318" spans="1:25" ht="21.75" thickBot="1">
      <c r="A318" s="91"/>
      <c r="B318" s="14"/>
      <c r="C318" s="14"/>
      <c r="D318" s="31" t="s">
        <v>854</v>
      </c>
      <c r="E318" s="31" t="s">
        <v>1099</v>
      </c>
      <c r="F318" s="31" t="s">
        <v>1123</v>
      </c>
      <c r="G318" s="191" t="s">
        <v>898</v>
      </c>
      <c r="H318" s="690"/>
      <c r="I318" s="690" t="s">
        <v>497</v>
      </c>
      <c r="J318" s="690"/>
      <c r="K318" s="690" t="s">
        <v>497</v>
      </c>
      <c r="L318" s="690"/>
      <c r="M318" s="690" t="s">
        <v>497</v>
      </c>
      <c r="N318" s="646"/>
      <c r="O318" s="646"/>
      <c r="P318" s="647"/>
      <c r="Q318" s="312" t="s">
        <v>439</v>
      </c>
      <c r="R318" s="249"/>
      <c r="S318" s="249"/>
      <c r="T318" s="249"/>
      <c r="U318" s="249"/>
      <c r="V318" s="249"/>
      <c r="W318" s="249"/>
      <c r="X318" s="249"/>
      <c r="Y318" s="249"/>
    </row>
    <row r="319" spans="1:25" ht="21.75" thickBot="1">
      <c r="A319" s="91"/>
      <c r="B319" s="14"/>
      <c r="C319" s="14"/>
      <c r="D319" s="31" t="s">
        <v>854</v>
      </c>
      <c r="E319" s="31" t="s">
        <v>1099</v>
      </c>
      <c r="F319" s="31" t="s">
        <v>1123</v>
      </c>
      <c r="G319" s="191" t="s">
        <v>899</v>
      </c>
      <c r="H319" s="690"/>
      <c r="I319" s="690" t="s">
        <v>497</v>
      </c>
      <c r="J319" s="690"/>
      <c r="K319" s="690" t="s">
        <v>497</v>
      </c>
      <c r="L319" s="690"/>
      <c r="M319" s="690" t="s">
        <v>497</v>
      </c>
      <c r="N319" s="646"/>
      <c r="O319" s="646"/>
      <c r="P319" s="647"/>
      <c r="Q319" s="312" t="s">
        <v>439</v>
      </c>
      <c r="R319" s="249"/>
      <c r="S319" s="249"/>
      <c r="T319" s="249"/>
      <c r="U319" s="249"/>
      <c r="V319" s="249"/>
      <c r="W319" s="249"/>
      <c r="X319" s="249"/>
      <c r="Y319" s="249"/>
    </row>
    <row r="320" spans="1:25" ht="21.75" thickBot="1">
      <c r="A320" s="91"/>
      <c r="B320" s="14"/>
      <c r="C320" s="14"/>
      <c r="D320" s="31" t="s">
        <v>854</v>
      </c>
      <c r="E320" s="31" t="s">
        <v>1099</v>
      </c>
      <c r="F320" s="31" t="s">
        <v>1123</v>
      </c>
      <c r="G320" s="191" t="s">
        <v>139</v>
      </c>
      <c r="H320" s="690"/>
      <c r="I320" s="690" t="s">
        <v>497</v>
      </c>
      <c r="J320" s="690"/>
      <c r="K320" s="690" t="s">
        <v>497</v>
      </c>
      <c r="L320" s="690"/>
      <c r="M320" s="690" t="s">
        <v>497</v>
      </c>
      <c r="N320" s="646"/>
      <c r="O320" s="646"/>
      <c r="P320" s="647"/>
      <c r="Q320" s="312" t="s">
        <v>439</v>
      </c>
      <c r="R320" s="249"/>
      <c r="S320" s="249"/>
      <c r="T320" s="249"/>
      <c r="U320" s="249"/>
      <c r="V320" s="249"/>
      <c r="W320" s="249"/>
      <c r="X320" s="249"/>
      <c r="Y320" s="249"/>
    </row>
    <row r="321" spans="1:25" ht="21.75" thickBot="1">
      <c r="A321" s="94"/>
      <c r="B321" s="19" t="s">
        <v>854</v>
      </c>
      <c r="C321" s="19" t="s">
        <v>1099</v>
      </c>
      <c r="D321" s="28" t="s">
        <v>1131</v>
      </c>
      <c r="E321" s="974" t="s">
        <v>40</v>
      </c>
      <c r="F321" s="974"/>
      <c r="G321" s="924"/>
      <c r="H321" s="684"/>
      <c r="I321" s="684" t="s">
        <v>497</v>
      </c>
      <c r="J321" s="684"/>
      <c r="K321" s="684" t="s">
        <v>497</v>
      </c>
      <c r="L321" s="684"/>
      <c r="M321" s="684" t="s">
        <v>497</v>
      </c>
      <c r="N321" s="261"/>
      <c r="O321" s="261"/>
      <c r="P321" s="670"/>
      <c r="Q321" s="311" t="s">
        <v>432</v>
      </c>
      <c r="R321" s="330"/>
      <c r="S321" s="330"/>
      <c r="T321" s="330"/>
      <c r="U321" s="330"/>
      <c r="V321" s="330"/>
      <c r="W321" s="330"/>
      <c r="X321" s="330"/>
      <c r="Y321" s="330"/>
    </row>
    <row r="322" spans="1:25" ht="21.75" thickBot="1">
      <c r="A322" s="95"/>
      <c r="B322" s="29"/>
      <c r="C322" s="29" t="s">
        <v>854</v>
      </c>
      <c r="D322" s="30" t="s">
        <v>1099</v>
      </c>
      <c r="E322" s="30" t="s">
        <v>1131</v>
      </c>
      <c r="F322" s="30" t="s">
        <v>1101</v>
      </c>
      <c r="G322" s="234" t="s">
        <v>1189</v>
      </c>
      <c r="H322" s="729"/>
      <c r="I322" s="729" t="s">
        <v>497</v>
      </c>
      <c r="J322" s="729"/>
      <c r="K322" s="729" t="s">
        <v>497</v>
      </c>
      <c r="L322" s="729"/>
      <c r="M322" s="729" t="s">
        <v>497</v>
      </c>
      <c r="N322" s="578"/>
      <c r="O322" s="578"/>
      <c r="P322" s="668"/>
      <c r="Q322" s="310" t="s">
        <v>431</v>
      </c>
      <c r="R322" s="324"/>
      <c r="S322" s="324"/>
      <c r="T322" s="324"/>
      <c r="U322" s="324"/>
      <c r="V322" s="324"/>
      <c r="W322" s="324"/>
      <c r="X322" s="324"/>
      <c r="Y322" s="324"/>
    </row>
    <row r="323" spans="1:26" s="222" customFormat="1" ht="21.75" thickBot="1">
      <c r="A323" s="120"/>
      <c r="B323" s="121"/>
      <c r="C323" s="121"/>
      <c r="D323" s="122" t="s">
        <v>854</v>
      </c>
      <c r="E323" s="122" t="s">
        <v>1099</v>
      </c>
      <c r="F323" s="122" t="s">
        <v>1131</v>
      </c>
      <c r="G323" s="495" t="s">
        <v>1190</v>
      </c>
      <c r="H323" s="688"/>
      <c r="I323" s="688" t="s">
        <v>497</v>
      </c>
      <c r="J323" s="688"/>
      <c r="K323" s="688" t="s">
        <v>497</v>
      </c>
      <c r="L323" s="688"/>
      <c r="M323" s="688" t="s">
        <v>497</v>
      </c>
      <c r="N323" s="266"/>
      <c r="O323" s="266"/>
      <c r="P323" s="669"/>
      <c r="Q323" s="241" t="s">
        <v>435</v>
      </c>
      <c r="R323" s="252"/>
      <c r="S323" s="252"/>
      <c r="T323" s="252"/>
      <c r="U323" s="252"/>
      <c r="V323" s="252"/>
      <c r="W323" s="252"/>
      <c r="X323" s="252"/>
      <c r="Y323" s="252"/>
      <c r="Z323" s="321"/>
    </row>
    <row r="324" spans="1:25" ht="21.75" thickBot="1">
      <c r="A324" s="91"/>
      <c r="B324" s="14"/>
      <c r="C324" s="14"/>
      <c r="D324" s="31" t="s">
        <v>854</v>
      </c>
      <c r="E324" s="31" t="s">
        <v>1099</v>
      </c>
      <c r="F324" s="31" t="s">
        <v>1131</v>
      </c>
      <c r="G324" s="191" t="s">
        <v>900</v>
      </c>
      <c r="H324" s="690"/>
      <c r="I324" s="690" t="s">
        <v>497</v>
      </c>
      <c r="J324" s="690"/>
      <c r="K324" s="690" t="s">
        <v>497</v>
      </c>
      <c r="L324" s="690"/>
      <c r="M324" s="690" t="s">
        <v>497</v>
      </c>
      <c r="N324" s="646"/>
      <c r="O324" s="646"/>
      <c r="P324" s="647"/>
      <c r="Q324" s="312" t="s">
        <v>439</v>
      </c>
      <c r="R324" s="249"/>
      <c r="S324" s="249"/>
      <c r="T324" s="249"/>
      <c r="U324" s="249"/>
      <c r="V324" s="249"/>
      <c r="W324" s="249"/>
      <c r="X324" s="249"/>
      <c r="Y324" s="249"/>
    </row>
    <row r="325" spans="1:25" ht="21.75" thickBot="1">
      <c r="A325" s="91"/>
      <c r="B325" s="14"/>
      <c r="C325" s="14"/>
      <c r="D325" s="31" t="s">
        <v>854</v>
      </c>
      <c r="E325" s="31" t="s">
        <v>1099</v>
      </c>
      <c r="F325" s="31" t="s">
        <v>1131</v>
      </c>
      <c r="G325" s="191" t="s">
        <v>901</v>
      </c>
      <c r="H325" s="690"/>
      <c r="I325" s="690" t="s">
        <v>497</v>
      </c>
      <c r="J325" s="690"/>
      <c r="K325" s="690" t="s">
        <v>497</v>
      </c>
      <c r="L325" s="690"/>
      <c r="M325" s="690" t="s">
        <v>497</v>
      </c>
      <c r="N325" s="646"/>
      <c r="O325" s="646"/>
      <c r="P325" s="647"/>
      <c r="Q325" s="312" t="s">
        <v>439</v>
      </c>
      <c r="R325" s="249"/>
      <c r="S325" s="249"/>
      <c r="T325" s="249"/>
      <c r="U325" s="249"/>
      <c r="V325" s="249"/>
      <c r="W325" s="249"/>
      <c r="X325" s="249"/>
      <c r="Y325" s="249"/>
    </row>
    <row r="326" spans="1:25" ht="21.75" thickBot="1">
      <c r="A326" s="91"/>
      <c r="B326" s="14"/>
      <c r="C326" s="14"/>
      <c r="D326" s="31" t="s">
        <v>854</v>
      </c>
      <c r="E326" s="31" t="s">
        <v>1099</v>
      </c>
      <c r="F326" s="31" t="s">
        <v>1131</v>
      </c>
      <c r="G326" s="191" t="s">
        <v>902</v>
      </c>
      <c r="H326" s="690"/>
      <c r="I326" s="690" t="s">
        <v>497</v>
      </c>
      <c r="J326" s="690"/>
      <c r="K326" s="690" t="s">
        <v>497</v>
      </c>
      <c r="L326" s="690"/>
      <c r="M326" s="690" t="s">
        <v>497</v>
      </c>
      <c r="N326" s="646"/>
      <c r="O326" s="646"/>
      <c r="P326" s="647"/>
      <c r="Q326" s="312" t="s">
        <v>439</v>
      </c>
      <c r="R326" s="249"/>
      <c r="S326" s="249"/>
      <c r="T326" s="249"/>
      <c r="U326" s="249"/>
      <c r="V326" s="249"/>
      <c r="W326" s="249"/>
      <c r="X326" s="249"/>
      <c r="Y326" s="249"/>
    </row>
    <row r="327" spans="1:26" s="222" customFormat="1" ht="21.75" thickBot="1">
      <c r="A327" s="120"/>
      <c r="B327" s="121"/>
      <c r="C327" s="121"/>
      <c r="D327" s="122" t="s">
        <v>854</v>
      </c>
      <c r="E327" s="122" t="s">
        <v>1099</v>
      </c>
      <c r="F327" s="122" t="s">
        <v>1131</v>
      </c>
      <c r="G327" s="495" t="s">
        <v>1191</v>
      </c>
      <c r="H327" s="688"/>
      <c r="I327" s="688" t="s">
        <v>497</v>
      </c>
      <c r="J327" s="688"/>
      <c r="K327" s="688" t="s">
        <v>497</v>
      </c>
      <c r="L327" s="688"/>
      <c r="M327" s="688" t="s">
        <v>497</v>
      </c>
      <c r="N327" s="266"/>
      <c r="O327" s="266"/>
      <c r="P327" s="669"/>
      <c r="Q327" s="241" t="s">
        <v>435</v>
      </c>
      <c r="R327" s="252"/>
      <c r="S327" s="252"/>
      <c r="T327" s="252"/>
      <c r="U327" s="252"/>
      <c r="V327" s="252"/>
      <c r="W327" s="252"/>
      <c r="X327" s="252"/>
      <c r="Y327" s="252"/>
      <c r="Z327" s="321"/>
    </row>
    <row r="328" spans="1:25" ht="21.75" thickBot="1">
      <c r="A328" s="91"/>
      <c r="B328" s="14"/>
      <c r="C328" s="14"/>
      <c r="D328" s="31" t="s">
        <v>854</v>
      </c>
      <c r="E328" s="31" t="s">
        <v>1099</v>
      </c>
      <c r="F328" s="31" t="s">
        <v>1131</v>
      </c>
      <c r="G328" s="191" t="s">
        <v>903</v>
      </c>
      <c r="H328" s="690"/>
      <c r="I328" s="690" t="s">
        <v>497</v>
      </c>
      <c r="J328" s="690"/>
      <c r="K328" s="690" t="s">
        <v>497</v>
      </c>
      <c r="L328" s="690"/>
      <c r="M328" s="690" t="s">
        <v>497</v>
      </c>
      <c r="N328" s="646"/>
      <c r="O328" s="646"/>
      <c r="P328" s="647"/>
      <c r="Q328" s="312" t="s">
        <v>439</v>
      </c>
      <c r="R328" s="249"/>
      <c r="S328" s="249"/>
      <c r="T328" s="249"/>
      <c r="U328" s="249"/>
      <c r="V328" s="249"/>
      <c r="W328" s="249"/>
      <c r="X328" s="249"/>
      <c r="Y328" s="249"/>
    </row>
    <row r="329" spans="1:25" ht="21.75" thickBot="1">
      <c r="A329" s="91"/>
      <c r="B329" s="14"/>
      <c r="C329" s="14"/>
      <c r="D329" s="31" t="s">
        <v>854</v>
      </c>
      <c r="E329" s="31" t="s">
        <v>1099</v>
      </c>
      <c r="F329" s="31" t="s">
        <v>1131</v>
      </c>
      <c r="G329" s="191" t="s">
        <v>904</v>
      </c>
      <c r="H329" s="690"/>
      <c r="I329" s="690" t="s">
        <v>497</v>
      </c>
      <c r="J329" s="690"/>
      <c r="K329" s="690" t="s">
        <v>497</v>
      </c>
      <c r="L329" s="690"/>
      <c r="M329" s="690" t="s">
        <v>497</v>
      </c>
      <c r="N329" s="646"/>
      <c r="O329" s="646"/>
      <c r="P329" s="647"/>
      <c r="Q329" s="312" t="s">
        <v>439</v>
      </c>
      <c r="R329" s="249"/>
      <c r="S329" s="249"/>
      <c r="T329" s="249"/>
      <c r="U329" s="249"/>
      <c r="V329" s="249"/>
      <c r="W329" s="249"/>
      <c r="X329" s="249"/>
      <c r="Y329" s="249"/>
    </row>
    <row r="330" spans="1:25" ht="21.75" thickBot="1">
      <c r="A330" s="91"/>
      <c r="B330" s="14"/>
      <c r="C330" s="14"/>
      <c r="D330" s="31" t="s">
        <v>854</v>
      </c>
      <c r="E330" s="31" t="s">
        <v>1099</v>
      </c>
      <c r="F330" s="31" t="s">
        <v>1131</v>
      </c>
      <c r="G330" s="191" t="s">
        <v>905</v>
      </c>
      <c r="H330" s="690"/>
      <c r="I330" s="690" t="s">
        <v>497</v>
      </c>
      <c r="J330" s="690"/>
      <c r="K330" s="690" t="s">
        <v>497</v>
      </c>
      <c r="L330" s="690"/>
      <c r="M330" s="690" t="s">
        <v>497</v>
      </c>
      <c r="N330" s="646"/>
      <c r="O330" s="646"/>
      <c r="P330" s="647"/>
      <c r="Q330" s="312" t="s">
        <v>439</v>
      </c>
      <c r="R330" s="249"/>
      <c r="S330" s="249"/>
      <c r="T330" s="249"/>
      <c r="U330" s="249"/>
      <c r="V330" s="249"/>
      <c r="W330" s="249"/>
      <c r="X330" s="249"/>
      <c r="Y330" s="249"/>
    </row>
    <row r="331" spans="1:26" s="222" customFormat="1" ht="21.75" thickBot="1">
      <c r="A331" s="120"/>
      <c r="B331" s="121"/>
      <c r="C331" s="121"/>
      <c r="D331" s="122" t="s">
        <v>854</v>
      </c>
      <c r="E331" s="122" t="s">
        <v>1099</v>
      </c>
      <c r="F331" s="122" t="s">
        <v>1131</v>
      </c>
      <c r="G331" s="495" t="s">
        <v>135</v>
      </c>
      <c r="H331" s="688"/>
      <c r="I331" s="688" t="s">
        <v>497</v>
      </c>
      <c r="J331" s="688"/>
      <c r="K331" s="688" t="s">
        <v>497</v>
      </c>
      <c r="L331" s="688"/>
      <c r="M331" s="688" t="s">
        <v>497</v>
      </c>
      <c r="N331" s="266"/>
      <c r="O331" s="266"/>
      <c r="P331" s="669"/>
      <c r="Q331" s="241" t="s">
        <v>435</v>
      </c>
      <c r="R331" s="252"/>
      <c r="S331" s="252"/>
      <c r="T331" s="252"/>
      <c r="U331" s="252"/>
      <c r="V331" s="252"/>
      <c r="W331" s="252"/>
      <c r="X331" s="252"/>
      <c r="Y331" s="252"/>
      <c r="Z331" s="321"/>
    </row>
    <row r="332" spans="1:25" ht="21.75" thickBot="1">
      <c r="A332" s="91"/>
      <c r="B332" s="14"/>
      <c r="C332" s="14"/>
      <c r="D332" s="31" t="s">
        <v>854</v>
      </c>
      <c r="E332" s="31" t="s">
        <v>1099</v>
      </c>
      <c r="F332" s="31" t="s">
        <v>1131</v>
      </c>
      <c r="G332" s="191" t="s">
        <v>136</v>
      </c>
      <c r="H332" s="690"/>
      <c r="I332" s="690" t="s">
        <v>497</v>
      </c>
      <c r="J332" s="690"/>
      <c r="K332" s="690" t="s">
        <v>497</v>
      </c>
      <c r="L332" s="690"/>
      <c r="M332" s="690" t="s">
        <v>497</v>
      </c>
      <c r="N332" s="646"/>
      <c r="O332" s="646"/>
      <c r="P332" s="647"/>
      <c r="Q332" s="312" t="s">
        <v>439</v>
      </c>
      <c r="R332" s="249"/>
      <c r="S332" s="249"/>
      <c r="T332" s="249"/>
      <c r="U332" s="249"/>
      <c r="V332" s="249"/>
      <c r="W332" s="249"/>
      <c r="X332" s="249"/>
      <c r="Y332" s="249"/>
    </row>
    <row r="333" spans="1:25" ht="21.75" thickBot="1">
      <c r="A333" s="91"/>
      <c r="B333" s="14"/>
      <c r="C333" s="14"/>
      <c r="D333" s="31" t="s">
        <v>854</v>
      </c>
      <c r="E333" s="31" t="s">
        <v>1099</v>
      </c>
      <c r="F333" s="31" t="s">
        <v>1131</v>
      </c>
      <c r="G333" s="191" t="s">
        <v>137</v>
      </c>
      <c r="H333" s="690"/>
      <c r="I333" s="690" t="s">
        <v>497</v>
      </c>
      <c r="J333" s="690"/>
      <c r="K333" s="690" t="s">
        <v>497</v>
      </c>
      <c r="L333" s="690"/>
      <c r="M333" s="690" t="s">
        <v>497</v>
      </c>
      <c r="N333" s="646"/>
      <c r="O333" s="646"/>
      <c r="P333" s="647"/>
      <c r="Q333" s="312" t="s">
        <v>439</v>
      </c>
      <c r="R333" s="249"/>
      <c r="S333" s="249"/>
      <c r="T333" s="249"/>
      <c r="U333" s="249"/>
      <c r="V333" s="249"/>
      <c r="W333" s="249"/>
      <c r="X333" s="249"/>
      <c r="Y333" s="249"/>
    </row>
    <row r="334" spans="1:25" ht="21.75" thickBot="1">
      <c r="A334" s="91"/>
      <c r="B334" s="14"/>
      <c r="C334" s="14"/>
      <c r="D334" s="31" t="s">
        <v>854</v>
      </c>
      <c r="E334" s="31" t="s">
        <v>1099</v>
      </c>
      <c r="F334" s="31" t="s">
        <v>1131</v>
      </c>
      <c r="G334" s="191" t="s">
        <v>138</v>
      </c>
      <c r="H334" s="690"/>
      <c r="I334" s="690" t="s">
        <v>497</v>
      </c>
      <c r="J334" s="690"/>
      <c r="K334" s="690" t="s">
        <v>497</v>
      </c>
      <c r="L334" s="690"/>
      <c r="M334" s="690" t="s">
        <v>497</v>
      </c>
      <c r="N334" s="646"/>
      <c r="O334" s="646"/>
      <c r="P334" s="647"/>
      <c r="Q334" s="312" t="s">
        <v>439</v>
      </c>
      <c r="R334" s="249"/>
      <c r="S334" s="249"/>
      <c r="T334" s="249"/>
      <c r="U334" s="249"/>
      <c r="V334" s="249"/>
      <c r="W334" s="249"/>
      <c r="X334" s="249"/>
      <c r="Y334" s="249"/>
    </row>
    <row r="335" spans="1:25" ht="21.75" thickBot="1">
      <c r="A335" s="95"/>
      <c r="B335" s="29"/>
      <c r="C335" s="29" t="s">
        <v>854</v>
      </c>
      <c r="D335" s="30" t="s">
        <v>1099</v>
      </c>
      <c r="E335" s="30" t="s">
        <v>1131</v>
      </c>
      <c r="F335" s="30" t="s">
        <v>1104</v>
      </c>
      <c r="G335" s="234" t="s">
        <v>1192</v>
      </c>
      <c r="H335" s="729"/>
      <c r="I335" s="729" t="s">
        <v>497</v>
      </c>
      <c r="J335" s="729"/>
      <c r="K335" s="729" t="s">
        <v>497</v>
      </c>
      <c r="L335" s="729"/>
      <c r="M335" s="729" t="s">
        <v>497</v>
      </c>
      <c r="N335" s="578"/>
      <c r="O335" s="578"/>
      <c r="P335" s="668"/>
      <c r="Q335" s="310" t="s">
        <v>431</v>
      </c>
      <c r="R335" s="324"/>
      <c r="S335" s="324"/>
      <c r="T335" s="324"/>
      <c r="U335" s="324"/>
      <c r="V335" s="324"/>
      <c r="W335" s="324"/>
      <c r="X335" s="324"/>
      <c r="Y335" s="324"/>
    </row>
    <row r="336" spans="1:26" s="222" customFormat="1" ht="21.75" thickBot="1">
      <c r="A336" s="120"/>
      <c r="B336" s="121"/>
      <c r="C336" s="121"/>
      <c r="D336" s="122" t="s">
        <v>854</v>
      </c>
      <c r="E336" s="122" t="s">
        <v>1099</v>
      </c>
      <c r="F336" s="122" t="s">
        <v>1131</v>
      </c>
      <c r="G336" s="495" t="s">
        <v>885</v>
      </c>
      <c r="H336" s="688"/>
      <c r="I336" s="688" t="s">
        <v>497</v>
      </c>
      <c r="J336" s="688"/>
      <c r="K336" s="688" t="s">
        <v>497</v>
      </c>
      <c r="L336" s="688"/>
      <c r="M336" s="688" t="s">
        <v>497</v>
      </c>
      <c r="N336" s="266"/>
      <c r="O336" s="266"/>
      <c r="P336" s="669"/>
      <c r="Q336" s="241" t="s">
        <v>435</v>
      </c>
      <c r="R336" s="252"/>
      <c r="S336" s="252"/>
      <c r="T336" s="252"/>
      <c r="U336" s="252"/>
      <c r="V336" s="252"/>
      <c r="W336" s="252"/>
      <c r="X336" s="252"/>
      <c r="Y336" s="252"/>
      <c r="Z336" s="321"/>
    </row>
    <row r="337" spans="1:25" ht="21.75" thickBot="1">
      <c r="A337" s="91"/>
      <c r="B337" s="14"/>
      <c r="C337" s="14"/>
      <c r="D337" s="31" t="s">
        <v>854</v>
      </c>
      <c r="E337" s="31" t="s">
        <v>1099</v>
      </c>
      <c r="F337" s="31" t="s">
        <v>1131</v>
      </c>
      <c r="G337" s="191" t="s">
        <v>886</v>
      </c>
      <c r="H337" s="690"/>
      <c r="I337" s="690" t="s">
        <v>497</v>
      </c>
      <c r="J337" s="690"/>
      <c r="K337" s="690" t="s">
        <v>497</v>
      </c>
      <c r="L337" s="690"/>
      <c r="M337" s="690" t="s">
        <v>497</v>
      </c>
      <c r="N337" s="646"/>
      <c r="O337" s="646"/>
      <c r="P337" s="647"/>
      <c r="Q337" s="312" t="s">
        <v>439</v>
      </c>
      <c r="R337" s="249"/>
      <c r="S337" s="249"/>
      <c r="T337" s="249"/>
      <c r="U337" s="249"/>
      <c r="V337" s="249"/>
      <c r="W337" s="249"/>
      <c r="X337" s="249"/>
      <c r="Y337" s="249"/>
    </row>
    <row r="338" spans="1:25" ht="21.75" thickBot="1">
      <c r="A338" s="91"/>
      <c r="B338" s="14"/>
      <c r="C338" s="14"/>
      <c r="D338" s="31" t="s">
        <v>854</v>
      </c>
      <c r="E338" s="31" t="s">
        <v>1099</v>
      </c>
      <c r="F338" s="31" t="s">
        <v>1131</v>
      </c>
      <c r="G338" s="191" t="s">
        <v>887</v>
      </c>
      <c r="H338" s="690"/>
      <c r="I338" s="690" t="s">
        <v>497</v>
      </c>
      <c r="J338" s="690"/>
      <c r="K338" s="690" t="s">
        <v>497</v>
      </c>
      <c r="L338" s="690"/>
      <c r="M338" s="690" t="s">
        <v>497</v>
      </c>
      <c r="N338" s="646"/>
      <c r="O338" s="646"/>
      <c r="P338" s="647"/>
      <c r="Q338" s="312" t="s">
        <v>439</v>
      </c>
      <c r="R338" s="249"/>
      <c r="S338" s="249"/>
      <c r="T338" s="249"/>
      <c r="U338" s="249"/>
      <c r="V338" s="249"/>
      <c r="W338" s="249"/>
      <c r="X338" s="249"/>
      <c r="Y338" s="249"/>
    </row>
    <row r="339" spans="1:25" ht="21.75" thickBot="1">
      <c r="A339" s="91"/>
      <c r="B339" s="14"/>
      <c r="C339" s="14"/>
      <c r="D339" s="31" t="s">
        <v>854</v>
      </c>
      <c r="E339" s="31" t="s">
        <v>1099</v>
      </c>
      <c r="F339" s="31" t="s">
        <v>1131</v>
      </c>
      <c r="G339" s="191" t="s">
        <v>140</v>
      </c>
      <c r="H339" s="690"/>
      <c r="I339" s="690" t="s">
        <v>497</v>
      </c>
      <c r="J339" s="690"/>
      <c r="K339" s="690" t="s">
        <v>497</v>
      </c>
      <c r="L339" s="690"/>
      <c r="M339" s="690" t="s">
        <v>497</v>
      </c>
      <c r="N339" s="646"/>
      <c r="O339" s="646"/>
      <c r="P339" s="647"/>
      <c r="Q339" s="312" t="s">
        <v>439</v>
      </c>
      <c r="R339" s="249"/>
      <c r="S339" s="249"/>
      <c r="T339" s="249"/>
      <c r="U339" s="249"/>
      <c r="V339" s="249"/>
      <c r="W339" s="249"/>
      <c r="X339" s="249"/>
      <c r="Y339" s="249"/>
    </row>
    <row r="340" spans="1:26" s="222" customFormat="1" ht="21.75" thickBot="1">
      <c r="A340" s="120"/>
      <c r="B340" s="121"/>
      <c r="C340" s="121"/>
      <c r="D340" s="122" t="s">
        <v>854</v>
      </c>
      <c r="E340" s="122" t="s">
        <v>1099</v>
      </c>
      <c r="F340" s="122" t="s">
        <v>1131</v>
      </c>
      <c r="G340" s="495" t="s">
        <v>888</v>
      </c>
      <c r="H340" s="688"/>
      <c r="I340" s="688" t="s">
        <v>497</v>
      </c>
      <c r="J340" s="688"/>
      <c r="K340" s="688" t="s">
        <v>497</v>
      </c>
      <c r="L340" s="688"/>
      <c r="M340" s="688" t="s">
        <v>497</v>
      </c>
      <c r="N340" s="266"/>
      <c r="O340" s="266"/>
      <c r="P340" s="669"/>
      <c r="Q340" s="241" t="s">
        <v>435</v>
      </c>
      <c r="R340" s="252"/>
      <c r="S340" s="252"/>
      <c r="T340" s="252"/>
      <c r="U340" s="252"/>
      <c r="V340" s="252"/>
      <c r="W340" s="252"/>
      <c r="X340" s="252"/>
      <c r="Y340" s="252"/>
      <c r="Z340" s="321"/>
    </row>
    <row r="341" spans="1:25" ht="21.75" thickBot="1">
      <c r="A341" s="91"/>
      <c r="B341" s="14"/>
      <c r="C341" s="14"/>
      <c r="D341" s="31" t="s">
        <v>854</v>
      </c>
      <c r="E341" s="31" t="s">
        <v>1099</v>
      </c>
      <c r="F341" s="31" t="s">
        <v>1131</v>
      </c>
      <c r="G341" s="191" t="s">
        <v>889</v>
      </c>
      <c r="H341" s="690"/>
      <c r="I341" s="690" t="s">
        <v>497</v>
      </c>
      <c r="J341" s="690"/>
      <c r="K341" s="690" t="s">
        <v>497</v>
      </c>
      <c r="L341" s="690"/>
      <c r="M341" s="690" t="s">
        <v>497</v>
      </c>
      <c r="N341" s="646"/>
      <c r="O341" s="646"/>
      <c r="P341" s="647"/>
      <c r="Q341" s="312" t="s">
        <v>439</v>
      </c>
      <c r="R341" s="249"/>
      <c r="S341" s="249"/>
      <c r="T341" s="249"/>
      <c r="U341" s="249"/>
      <c r="V341" s="249"/>
      <c r="W341" s="249"/>
      <c r="X341" s="249"/>
      <c r="Y341" s="249"/>
    </row>
    <row r="342" spans="1:25" ht="21.75" thickBot="1">
      <c r="A342" s="91"/>
      <c r="B342" s="14"/>
      <c r="C342" s="14"/>
      <c r="D342" s="31" t="s">
        <v>854</v>
      </c>
      <c r="E342" s="31" t="s">
        <v>1099</v>
      </c>
      <c r="F342" s="31" t="s">
        <v>1131</v>
      </c>
      <c r="G342" s="191" t="s">
        <v>890</v>
      </c>
      <c r="H342" s="690"/>
      <c r="I342" s="690" t="s">
        <v>497</v>
      </c>
      <c r="J342" s="690"/>
      <c r="K342" s="690" t="s">
        <v>497</v>
      </c>
      <c r="L342" s="690"/>
      <c r="M342" s="690" t="s">
        <v>497</v>
      </c>
      <c r="N342" s="646"/>
      <c r="O342" s="646"/>
      <c r="P342" s="647"/>
      <c r="Q342" s="312" t="s">
        <v>439</v>
      </c>
      <c r="R342" s="249"/>
      <c r="S342" s="249"/>
      <c r="T342" s="249"/>
      <c r="U342" s="249"/>
      <c r="V342" s="249"/>
      <c r="W342" s="249"/>
      <c r="X342" s="249"/>
      <c r="Y342" s="249"/>
    </row>
    <row r="343" spans="1:25" ht="21.75" thickBot="1">
      <c r="A343" s="91"/>
      <c r="B343" s="14"/>
      <c r="C343" s="14"/>
      <c r="D343" s="31" t="s">
        <v>854</v>
      </c>
      <c r="E343" s="31" t="s">
        <v>1099</v>
      </c>
      <c r="F343" s="31" t="s">
        <v>1131</v>
      </c>
      <c r="G343" s="191" t="s">
        <v>141</v>
      </c>
      <c r="H343" s="690"/>
      <c r="I343" s="690" t="s">
        <v>497</v>
      </c>
      <c r="J343" s="690"/>
      <c r="K343" s="690" t="s">
        <v>497</v>
      </c>
      <c r="L343" s="690"/>
      <c r="M343" s="690" t="s">
        <v>497</v>
      </c>
      <c r="N343" s="646"/>
      <c r="O343" s="646"/>
      <c r="P343" s="647"/>
      <c r="Q343" s="312" t="s">
        <v>439</v>
      </c>
      <c r="R343" s="249"/>
      <c r="S343" s="249"/>
      <c r="T343" s="249"/>
      <c r="U343" s="249"/>
      <c r="V343" s="249"/>
      <c r="W343" s="249"/>
      <c r="X343" s="249"/>
      <c r="Y343" s="249"/>
    </row>
    <row r="344" spans="1:26" s="222" customFormat="1" ht="21.75" thickBot="1">
      <c r="A344" s="120"/>
      <c r="B344" s="121"/>
      <c r="C344" s="121"/>
      <c r="D344" s="122" t="s">
        <v>854</v>
      </c>
      <c r="E344" s="122" t="s">
        <v>1099</v>
      </c>
      <c r="F344" s="122" t="s">
        <v>1131</v>
      </c>
      <c r="G344" s="495" t="s">
        <v>891</v>
      </c>
      <c r="H344" s="688"/>
      <c r="I344" s="688" t="s">
        <v>497</v>
      </c>
      <c r="J344" s="688"/>
      <c r="K344" s="688" t="s">
        <v>497</v>
      </c>
      <c r="L344" s="688"/>
      <c r="M344" s="688" t="s">
        <v>497</v>
      </c>
      <c r="N344" s="266"/>
      <c r="O344" s="266"/>
      <c r="P344" s="669"/>
      <c r="Q344" s="241" t="s">
        <v>435</v>
      </c>
      <c r="R344" s="252"/>
      <c r="S344" s="252"/>
      <c r="T344" s="252"/>
      <c r="U344" s="252"/>
      <c r="V344" s="252"/>
      <c r="W344" s="252"/>
      <c r="X344" s="252"/>
      <c r="Y344" s="252"/>
      <c r="Z344" s="321"/>
    </row>
    <row r="345" spans="1:25" ht="21.75" thickBot="1">
      <c r="A345" s="91"/>
      <c r="B345" s="14"/>
      <c r="C345" s="14"/>
      <c r="D345" s="31" t="s">
        <v>854</v>
      </c>
      <c r="E345" s="31" t="s">
        <v>1099</v>
      </c>
      <c r="F345" s="31" t="s">
        <v>1131</v>
      </c>
      <c r="G345" s="191" t="s">
        <v>892</v>
      </c>
      <c r="H345" s="690"/>
      <c r="I345" s="690" t="s">
        <v>497</v>
      </c>
      <c r="J345" s="690"/>
      <c r="K345" s="690" t="s">
        <v>497</v>
      </c>
      <c r="L345" s="690"/>
      <c r="M345" s="690" t="s">
        <v>497</v>
      </c>
      <c r="N345" s="646"/>
      <c r="O345" s="646"/>
      <c r="P345" s="647"/>
      <c r="Q345" s="312" t="s">
        <v>439</v>
      </c>
      <c r="R345" s="249"/>
      <c r="S345" s="249"/>
      <c r="T345" s="249"/>
      <c r="U345" s="249"/>
      <c r="V345" s="249"/>
      <c r="W345" s="249"/>
      <c r="X345" s="249"/>
      <c r="Y345" s="249"/>
    </row>
    <row r="346" spans="1:25" ht="21.75" thickBot="1">
      <c r="A346" s="91"/>
      <c r="B346" s="14"/>
      <c r="C346" s="14"/>
      <c r="D346" s="31" t="s">
        <v>854</v>
      </c>
      <c r="E346" s="31" t="s">
        <v>1099</v>
      </c>
      <c r="F346" s="31" t="s">
        <v>1131</v>
      </c>
      <c r="G346" s="191" t="s">
        <v>893</v>
      </c>
      <c r="H346" s="690"/>
      <c r="I346" s="690" t="s">
        <v>497</v>
      </c>
      <c r="J346" s="690"/>
      <c r="K346" s="690" t="s">
        <v>497</v>
      </c>
      <c r="L346" s="690"/>
      <c r="M346" s="690" t="s">
        <v>497</v>
      </c>
      <c r="N346" s="646"/>
      <c r="O346" s="646"/>
      <c r="P346" s="647"/>
      <c r="Q346" s="312" t="s">
        <v>439</v>
      </c>
      <c r="R346" s="249"/>
      <c r="S346" s="249"/>
      <c r="T346" s="249"/>
      <c r="U346" s="249"/>
      <c r="V346" s="249"/>
      <c r="W346" s="249"/>
      <c r="X346" s="249"/>
      <c r="Y346" s="249"/>
    </row>
    <row r="347" spans="1:25" ht="21.75" thickBot="1">
      <c r="A347" s="91"/>
      <c r="B347" s="14"/>
      <c r="C347" s="14"/>
      <c r="D347" s="31" t="s">
        <v>854</v>
      </c>
      <c r="E347" s="31" t="s">
        <v>1099</v>
      </c>
      <c r="F347" s="31" t="s">
        <v>1131</v>
      </c>
      <c r="G347" s="191" t="s">
        <v>142</v>
      </c>
      <c r="H347" s="690"/>
      <c r="I347" s="690" t="s">
        <v>497</v>
      </c>
      <c r="J347" s="690"/>
      <c r="K347" s="690" t="s">
        <v>497</v>
      </c>
      <c r="L347" s="690"/>
      <c r="M347" s="690" t="s">
        <v>497</v>
      </c>
      <c r="N347" s="646"/>
      <c r="O347" s="646"/>
      <c r="P347" s="647"/>
      <c r="Q347" s="312" t="s">
        <v>439</v>
      </c>
      <c r="R347" s="249"/>
      <c r="S347" s="249"/>
      <c r="T347" s="249"/>
      <c r="U347" s="249"/>
      <c r="V347" s="249"/>
      <c r="W347" s="249"/>
      <c r="X347" s="249"/>
      <c r="Y347" s="249"/>
    </row>
    <row r="348" spans="1:26" s="222" customFormat="1" ht="21.75" thickBot="1">
      <c r="A348" s="120"/>
      <c r="B348" s="121"/>
      <c r="C348" s="121"/>
      <c r="D348" s="122" t="s">
        <v>854</v>
      </c>
      <c r="E348" s="122" t="s">
        <v>1099</v>
      </c>
      <c r="F348" s="122" t="s">
        <v>1131</v>
      </c>
      <c r="G348" s="495" t="s">
        <v>894</v>
      </c>
      <c r="H348" s="688"/>
      <c r="I348" s="688" t="s">
        <v>497</v>
      </c>
      <c r="J348" s="688"/>
      <c r="K348" s="688" t="s">
        <v>497</v>
      </c>
      <c r="L348" s="688"/>
      <c r="M348" s="688" t="s">
        <v>497</v>
      </c>
      <c r="N348" s="266"/>
      <c r="O348" s="266"/>
      <c r="P348" s="669"/>
      <c r="Q348" s="241" t="s">
        <v>435</v>
      </c>
      <c r="R348" s="252"/>
      <c r="S348" s="252"/>
      <c r="T348" s="252"/>
      <c r="U348" s="252"/>
      <c r="V348" s="252"/>
      <c r="W348" s="252"/>
      <c r="X348" s="252"/>
      <c r="Y348" s="252"/>
      <c r="Z348" s="321"/>
    </row>
    <row r="349" spans="1:25" ht="21.75" thickBot="1">
      <c r="A349" s="91"/>
      <c r="B349" s="14"/>
      <c r="C349" s="14"/>
      <c r="D349" s="31" t="s">
        <v>854</v>
      </c>
      <c r="E349" s="31" t="s">
        <v>1099</v>
      </c>
      <c r="F349" s="31" t="s">
        <v>1131</v>
      </c>
      <c r="G349" s="191" t="s">
        <v>895</v>
      </c>
      <c r="H349" s="690"/>
      <c r="I349" s="690" t="s">
        <v>497</v>
      </c>
      <c r="J349" s="690"/>
      <c r="K349" s="690" t="s">
        <v>497</v>
      </c>
      <c r="L349" s="690"/>
      <c r="M349" s="690" t="s">
        <v>497</v>
      </c>
      <c r="N349" s="646"/>
      <c r="O349" s="646"/>
      <c r="P349" s="647"/>
      <c r="Q349" s="312" t="s">
        <v>439</v>
      </c>
      <c r="R349" s="249"/>
      <c r="S349" s="249"/>
      <c r="T349" s="249"/>
      <c r="U349" s="249"/>
      <c r="V349" s="249"/>
      <c r="W349" s="249"/>
      <c r="X349" s="249"/>
      <c r="Y349" s="249"/>
    </row>
    <row r="350" spans="1:25" ht="21.75" thickBot="1">
      <c r="A350" s="91"/>
      <c r="B350" s="14"/>
      <c r="C350" s="14"/>
      <c r="D350" s="31" t="s">
        <v>854</v>
      </c>
      <c r="E350" s="31" t="s">
        <v>1099</v>
      </c>
      <c r="F350" s="31" t="s">
        <v>1131</v>
      </c>
      <c r="G350" s="191" t="s">
        <v>896</v>
      </c>
      <c r="H350" s="690"/>
      <c r="I350" s="690" t="s">
        <v>497</v>
      </c>
      <c r="J350" s="690"/>
      <c r="K350" s="690" t="s">
        <v>497</v>
      </c>
      <c r="L350" s="690"/>
      <c r="M350" s="690" t="s">
        <v>497</v>
      </c>
      <c r="N350" s="646"/>
      <c r="O350" s="646"/>
      <c r="P350" s="647"/>
      <c r="Q350" s="312" t="s">
        <v>439</v>
      </c>
      <c r="R350" s="249"/>
      <c r="S350" s="249"/>
      <c r="T350" s="249"/>
      <c r="U350" s="249"/>
      <c r="V350" s="249"/>
      <c r="W350" s="249"/>
      <c r="X350" s="249"/>
      <c r="Y350" s="249"/>
    </row>
    <row r="351" spans="1:25" ht="21.75" thickBot="1">
      <c r="A351" s="91"/>
      <c r="B351" s="14"/>
      <c r="C351" s="14"/>
      <c r="D351" s="31" t="s">
        <v>854</v>
      </c>
      <c r="E351" s="31" t="s">
        <v>1099</v>
      </c>
      <c r="F351" s="31" t="s">
        <v>1131</v>
      </c>
      <c r="G351" s="191" t="s">
        <v>143</v>
      </c>
      <c r="H351" s="690"/>
      <c r="I351" s="690" t="s">
        <v>497</v>
      </c>
      <c r="J351" s="690"/>
      <c r="K351" s="690" t="s">
        <v>497</v>
      </c>
      <c r="L351" s="690"/>
      <c r="M351" s="690" t="s">
        <v>497</v>
      </c>
      <c r="N351" s="646"/>
      <c r="O351" s="646"/>
      <c r="P351" s="647"/>
      <c r="Q351" s="312" t="s">
        <v>439</v>
      </c>
      <c r="R351" s="249"/>
      <c r="S351" s="249"/>
      <c r="T351" s="249"/>
      <c r="U351" s="249"/>
      <c r="V351" s="249"/>
      <c r="W351" s="249"/>
      <c r="X351" s="249"/>
      <c r="Y351" s="249"/>
    </row>
    <row r="352" spans="1:26" s="222" customFormat="1" ht="21.75" thickBot="1">
      <c r="A352" s="120"/>
      <c r="B352" s="121"/>
      <c r="C352" s="121"/>
      <c r="D352" s="122" t="s">
        <v>854</v>
      </c>
      <c r="E352" s="122" t="s">
        <v>1099</v>
      </c>
      <c r="F352" s="122" t="s">
        <v>1131</v>
      </c>
      <c r="G352" s="495" t="s">
        <v>897</v>
      </c>
      <c r="H352" s="688"/>
      <c r="I352" s="688" t="s">
        <v>497</v>
      </c>
      <c r="J352" s="688"/>
      <c r="K352" s="688" t="s">
        <v>497</v>
      </c>
      <c r="L352" s="688"/>
      <c r="M352" s="688" t="s">
        <v>497</v>
      </c>
      <c r="N352" s="266"/>
      <c r="O352" s="266"/>
      <c r="P352" s="669"/>
      <c r="Q352" s="241" t="s">
        <v>435</v>
      </c>
      <c r="R352" s="252"/>
      <c r="S352" s="252"/>
      <c r="T352" s="252"/>
      <c r="U352" s="252"/>
      <c r="V352" s="252"/>
      <c r="W352" s="252"/>
      <c r="X352" s="252"/>
      <c r="Y352" s="252"/>
      <c r="Z352" s="321"/>
    </row>
    <row r="353" spans="1:25" ht="21.75" thickBot="1">
      <c r="A353" s="91"/>
      <c r="B353" s="14"/>
      <c r="C353" s="14"/>
      <c r="D353" s="31" t="s">
        <v>854</v>
      </c>
      <c r="E353" s="31" t="s">
        <v>1099</v>
      </c>
      <c r="F353" s="31" t="s">
        <v>1131</v>
      </c>
      <c r="G353" s="191" t="s">
        <v>898</v>
      </c>
      <c r="H353" s="690"/>
      <c r="I353" s="690" t="s">
        <v>497</v>
      </c>
      <c r="J353" s="690"/>
      <c r="K353" s="690" t="s">
        <v>497</v>
      </c>
      <c r="L353" s="690"/>
      <c r="M353" s="690" t="s">
        <v>497</v>
      </c>
      <c r="N353" s="646"/>
      <c r="O353" s="646"/>
      <c r="P353" s="647"/>
      <c r="Q353" s="312" t="s">
        <v>439</v>
      </c>
      <c r="R353" s="249"/>
      <c r="S353" s="249"/>
      <c r="T353" s="249"/>
      <c r="U353" s="249"/>
      <c r="V353" s="249"/>
      <c r="W353" s="249"/>
      <c r="X353" s="249"/>
      <c r="Y353" s="249"/>
    </row>
    <row r="354" spans="1:25" ht="21.75" thickBot="1">
      <c r="A354" s="91"/>
      <c r="B354" s="14"/>
      <c r="C354" s="14"/>
      <c r="D354" s="31" t="s">
        <v>854</v>
      </c>
      <c r="E354" s="31" t="s">
        <v>1099</v>
      </c>
      <c r="F354" s="31" t="s">
        <v>1131</v>
      </c>
      <c r="G354" s="191" t="s">
        <v>899</v>
      </c>
      <c r="H354" s="690"/>
      <c r="I354" s="690" t="s">
        <v>497</v>
      </c>
      <c r="J354" s="690"/>
      <c r="K354" s="690" t="s">
        <v>497</v>
      </c>
      <c r="L354" s="690"/>
      <c r="M354" s="690" t="s">
        <v>497</v>
      </c>
      <c r="N354" s="646"/>
      <c r="O354" s="646"/>
      <c r="P354" s="647"/>
      <c r="Q354" s="312" t="s">
        <v>439</v>
      </c>
      <c r="R354" s="249"/>
      <c r="S354" s="249"/>
      <c r="T354" s="249"/>
      <c r="U354" s="249"/>
      <c r="V354" s="249"/>
      <c r="W354" s="249"/>
      <c r="X354" s="249"/>
      <c r="Y354" s="249"/>
    </row>
    <row r="355" spans="1:25" ht="21.75" thickBot="1">
      <c r="A355" s="91"/>
      <c r="B355" s="14"/>
      <c r="C355" s="14"/>
      <c r="D355" s="31" t="s">
        <v>854</v>
      </c>
      <c r="E355" s="31" t="s">
        <v>1099</v>
      </c>
      <c r="F355" s="31" t="s">
        <v>1131</v>
      </c>
      <c r="G355" s="191" t="s">
        <v>139</v>
      </c>
      <c r="H355" s="690"/>
      <c r="I355" s="690" t="s">
        <v>497</v>
      </c>
      <c r="J355" s="690"/>
      <c r="K355" s="690" t="s">
        <v>497</v>
      </c>
      <c r="L355" s="690"/>
      <c r="M355" s="690" t="s">
        <v>497</v>
      </c>
      <c r="N355" s="646"/>
      <c r="O355" s="646"/>
      <c r="P355" s="647"/>
      <c r="Q355" s="312" t="s">
        <v>439</v>
      </c>
      <c r="R355" s="249"/>
      <c r="S355" s="249"/>
      <c r="T355" s="249"/>
      <c r="U355" s="249"/>
      <c r="V355" s="249"/>
      <c r="W355" s="249"/>
      <c r="X355" s="249"/>
      <c r="Y355" s="249"/>
    </row>
    <row r="356" spans="1:26" ht="24" customHeight="1">
      <c r="A356" s="69" t="s">
        <v>854</v>
      </c>
      <c r="B356" s="71" t="s">
        <v>1107</v>
      </c>
      <c r="C356" s="928" t="s">
        <v>1197</v>
      </c>
      <c r="D356" s="928"/>
      <c r="E356" s="928"/>
      <c r="F356" s="928"/>
      <c r="G356" s="929"/>
      <c r="H356" s="639"/>
      <c r="I356" s="639">
        <v>3</v>
      </c>
      <c r="J356" s="639"/>
      <c r="K356" s="639">
        <v>6</v>
      </c>
      <c r="L356" s="639"/>
      <c r="M356" s="639">
        <v>7</v>
      </c>
      <c r="N356" s="267" t="s">
        <v>636</v>
      </c>
      <c r="O356" s="662" t="s">
        <v>632</v>
      </c>
      <c r="P356" s="638" t="s">
        <v>588</v>
      </c>
      <c r="Q356" s="313" t="s">
        <v>438</v>
      </c>
      <c r="R356" s="327" t="s">
        <v>555</v>
      </c>
      <c r="S356" s="327"/>
      <c r="T356" s="327"/>
      <c r="U356" s="327"/>
      <c r="V356" s="327" t="s">
        <v>555</v>
      </c>
      <c r="W356" s="327"/>
      <c r="X356" s="327"/>
      <c r="Y356" s="327"/>
      <c r="Z356" s="322" t="s">
        <v>445</v>
      </c>
    </row>
    <row r="357" spans="1:25" ht="24" customHeight="1" thickBot="1">
      <c r="A357" s="64"/>
      <c r="B357" s="73"/>
      <c r="C357" s="931" t="s">
        <v>884</v>
      </c>
      <c r="D357" s="931"/>
      <c r="E357" s="931"/>
      <c r="F357" s="931"/>
      <c r="G357" s="932"/>
      <c r="H357" s="291"/>
      <c r="I357" s="291"/>
      <c r="J357" s="291"/>
      <c r="K357" s="291"/>
      <c r="L357" s="291"/>
      <c r="M357" s="291"/>
      <c r="N357" s="257"/>
      <c r="O357" s="666" t="s">
        <v>637</v>
      </c>
      <c r="P357" s="612"/>
      <c r="Q357" s="314"/>
      <c r="R357" s="328"/>
      <c r="S357" s="328"/>
      <c r="T357" s="328"/>
      <c r="U357" s="328"/>
      <c r="V357" s="328"/>
      <c r="W357" s="328"/>
      <c r="X357" s="328"/>
      <c r="Y357" s="328"/>
    </row>
    <row r="358" spans="1:25" ht="21.75" thickBot="1">
      <c r="A358" s="87"/>
      <c r="B358" s="3" t="s">
        <v>854</v>
      </c>
      <c r="C358" s="3" t="s">
        <v>1107</v>
      </c>
      <c r="D358" s="4" t="s">
        <v>1101</v>
      </c>
      <c r="E358" s="933" t="s">
        <v>1198</v>
      </c>
      <c r="F358" s="933"/>
      <c r="G358" s="934"/>
      <c r="H358" s="698"/>
      <c r="I358" s="698" t="s">
        <v>497</v>
      </c>
      <c r="J358" s="698"/>
      <c r="K358" s="698" t="s">
        <v>497</v>
      </c>
      <c r="L358" s="698"/>
      <c r="M358" s="698" t="s">
        <v>497</v>
      </c>
      <c r="N358" s="258"/>
      <c r="O358" s="258" t="s">
        <v>635</v>
      </c>
      <c r="P358" s="613"/>
      <c r="Q358" s="113" t="s">
        <v>432</v>
      </c>
      <c r="R358" s="329"/>
      <c r="S358" s="329"/>
      <c r="T358" s="329"/>
      <c r="U358" s="329"/>
      <c r="V358" s="329"/>
      <c r="W358" s="329"/>
      <c r="X358" s="329"/>
      <c r="Y358" s="329"/>
    </row>
    <row r="359" spans="1:25" ht="21.75" thickBot="1">
      <c r="A359" s="96"/>
      <c r="B359" s="32"/>
      <c r="C359" s="32" t="s">
        <v>854</v>
      </c>
      <c r="D359" s="33" t="s">
        <v>1107</v>
      </c>
      <c r="E359" s="33" t="s">
        <v>1099</v>
      </c>
      <c r="F359" s="33" t="s">
        <v>1099</v>
      </c>
      <c r="G359" s="496" t="s">
        <v>1106</v>
      </c>
      <c r="H359" s="705"/>
      <c r="I359" s="705" t="s">
        <v>497</v>
      </c>
      <c r="J359" s="705"/>
      <c r="K359" s="705" t="s">
        <v>497</v>
      </c>
      <c r="L359" s="705"/>
      <c r="M359" s="705" t="s">
        <v>497</v>
      </c>
      <c r="N359" s="582"/>
      <c r="O359" s="582"/>
      <c r="P359" s="671"/>
      <c r="Q359" s="131" t="s">
        <v>431</v>
      </c>
      <c r="R359" s="338"/>
      <c r="S359" s="338"/>
      <c r="T359" s="338"/>
      <c r="U359" s="338"/>
      <c r="V359" s="338"/>
      <c r="W359" s="338"/>
      <c r="X359" s="338"/>
      <c r="Y359" s="338"/>
    </row>
    <row r="360" spans="1:25" ht="21.75" thickBot="1">
      <c r="A360" s="97"/>
      <c r="B360" s="34"/>
      <c r="C360" s="34"/>
      <c r="D360" s="35" t="s">
        <v>854</v>
      </c>
      <c r="E360" s="35" t="s">
        <v>1107</v>
      </c>
      <c r="F360" s="35" t="s">
        <v>1099</v>
      </c>
      <c r="G360" s="497" t="s">
        <v>1190</v>
      </c>
      <c r="H360" s="709"/>
      <c r="I360" s="709" t="s">
        <v>497</v>
      </c>
      <c r="J360" s="709"/>
      <c r="K360" s="709" t="s">
        <v>497</v>
      </c>
      <c r="L360" s="709"/>
      <c r="M360" s="709" t="s">
        <v>497</v>
      </c>
      <c r="N360" s="650"/>
      <c r="O360" s="650"/>
      <c r="P360" s="651"/>
      <c r="Q360" s="315" t="s">
        <v>439</v>
      </c>
      <c r="R360" s="368"/>
      <c r="S360" s="368"/>
      <c r="T360" s="368"/>
      <c r="U360" s="368"/>
      <c r="V360" s="368"/>
      <c r="W360" s="368"/>
      <c r="X360" s="368"/>
      <c r="Y360" s="368"/>
    </row>
    <row r="361" spans="1:25" ht="21.75" thickBot="1">
      <c r="A361" s="97"/>
      <c r="B361" s="34"/>
      <c r="C361" s="34"/>
      <c r="D361" s="35" t="s">
        <v>854</v>
      </c>
      <c r="E361" s="35" t="s">
        <v>1107</v>
      </c>
      <c r="F361" s="35" t="s">
        <v>1099</v>
      </c>
      <c r="G361" s="497" t="s">
        <v>1191</v>
      </c>
      <c r="H361" s="709"/>
      <c r="I361" s="709" t="s">
        <v>497</v>
      </c>
      <c r="J361" s="709"/>
      <c r="K361" s="709" t="s">
        <v>497</v>
      </c>
      <c r="L361" s="709"/>
      <c r="M361" s="709" t="s">
        <v>497</v>
      </c>
      <c r="N361" s="650"/>
      <c r="O361" s="650"/>
      <c r="P361" s="651"/>
      <c r="Q361" s="315" t="s">
        <v>439</v>
      </c>
      <c r="R361" s="368"/>
      <c r="S361" s="368"/>
      <c r="T361" s="368"/>
      <c r="U361" s="368"/>
      <c r="V361" s="368"/>
      <c r="W361" s="368"/>
      <c r="X361" s="368"/>
      <c r="Y361" s="368"/>
    </row>
    <row r="362" spans="1:26" s="223" customFormat="1" ht="21.75" customHeight="1" thickBot="1">
      <c r="A362" s="102"/>
      <c r="B362" s="372"/>
      <c r="C362" s="43"/>
      <c r="D362" s="35" t="s">
        <v>854</v>
      </c>
      <c r="E362" s="35" t="s">
        <v>1107</v>
      </c>
      <c r="F362" s="35" t="s">
        <v>1099</v>
      </c>
      <c r="G362" s="497" t="s">
        <v>135</v>
      </c>
      <c r="H362" s="709"/>
      <c r="I362" s="709" t="s">
        <v>497</v>
      </c>
      <c r="J362" s="709"/>
      <c r="K362" s="709" t="s">
        <v>497</v>
      </c>
      <c r="L362" s="709"/>
      <c r="M362" s="709" t="s">
        <v>497</v>
      </c>
      <c r="N362" s="629"/>
      <c r="O362" s="629"/>
      <c r="P362" s="630"/>
      <c r="Q362" s="316" t="s">
        <v>439</v>
      </c>
      <c r="R362" s="369"/>
      <c r="S362" s="369"/>
      <c r="T362" s="369"/>
      <c r="U362" s="369"/>
      <c r="V362" s="369"/>
      <c r="W362" s="369"/>
      <c r="X362" s="369"/>
      <c r="Y362" s="369"/>
      <c r="Z362" s="321"/>
    </row>
    <row r="363" spans="1:25" ht="21.75" thickBot="1">
      <c r="A363" s="96"/>
      <c r="B363" s="32"/>
      <c r="C363" s="32" t="s">
        <v>854</v>
      </c>
      <c r="D363" s="33" t="s">
        <v>1107</v>
      </c>
      <c r="E363" s="33" t="s">
        <v>1099</v>
      </c>
      <c r="F363" s="33" t="s">
        <v>1107</v>
      </c>
      <c r="G363" s="496" t="s">
        <v>1109</v>
      </c>
      <c r="H363" s="705"/>
      <c r="I363" s="705" t="s">
        <v>497</v>
      </c>
      <c r="J363" s="705"/>
      <c r="K363" s="705" t="s">
        <v>497</v>
      </c>
      <c r="L363" s="705"/>
      <c r="M363" s="705" t="s">
        <v>497</v>
      </c>
      <c r="N363" s="582"/>
      <c r="O363" s="582"/>
      <c r="P363" s="671"/>
      <c r="Q363" s="131" t="s">
        <v>431</v>
      </c>
      <c r="R363" s="338"/>
      <c r="S363" s="338"/>
      <c r="T363" s="338"/>
      <c r="U363" s="338"/>
      <c r="V363" s="338"/>
      <c r="W363" s="338"/>
      <c r="X363" s="338"/>
      <c r="Y363" s="338"/>
    </row>
    <row r="364" spans="1:25" ht="21.75" thickBot="1">
      <c r="A364" s="97"/>
      <c r="B364" s="34"/>
      <c r="C364" s="34"/>
      <c r="D364" s="35" t="s">
        <v>854</v>
      </c>
      <c r="E364" s="35" t="s">
        <v>1107</v>
      </c>
      <c r="F364" s="35" t="s">
        <v>1099</v>
      </c>
      <c r="G364" s="191" t="s">
        <v>1193</v>
      </c>
      <c r="H364" s="709"/>
      <c r="I364" s="709" t="s">
        <v>497</v>
      </c>
      <c r="J364" s="709"/>
      <c r="K364" s="709" t="s">
        <v>497</v>
      </c>
      <c r="L364" s="709"/>
      <c r="M364" s="709" t="s">
        <v>497</v>
      </c>
      <c r="N364" s="650"/>
      <c r="O364" s="650"/>
      <c r="P364" s="651"/>
      <c r="Q364" s="315" t="s">
        <v>439</v>
      </c>
      <c r="R364" s="368"/>
      <c r="S364" s="368"/>
      <c r="T364" s="368"/>
      <c r="U364" s="368"/>
      <c r="V364" s="368"/>
      <c r="W364" s="368"/>
      <c r="X364" s="368"/>
      <c r="Y364" s="368"/>
    </row>
    <row r="365" spans="1:25" ht="21.75" thickBot="1">
      <c r="A365" s="97"/>
      <c r="B365" s="34"/>
      <c r="C365" s="34"/>
      <c r="D365" s="35" t="s">
        <v>854</v>
      </c>
      <c r="E365" s="35" t="s">
        <v>1107</v>
      </c>
      <c r="F365" s="35" t="s">
        <v>1099</v>
      </c>
      <c r="G365" s="191" t="s">
        <v>1194</v>
      </c>
      <c r="H365" s="709"/>
      <c r="I365" s="709" t="s">
        <v>497</v>
      </c>
      <c r="J365" s="709"/>
      <c r="K365" s="709" t="s">
        <v>497</v>
      </c>
      <c r="L365" s="709"/>
      <c r="M365" s="709" t="s">
        <v>497</v>
      </c>
      <c r="N365" s="650"/>
      <c r="O365" s="650"/>
      <c r="P365" s="651"/>
      <c r="Q365" s="315" t="s">
        <v>439</v>
      </c>
      <c r="R365" s="368"/>
      <c r="S365" s="368"/>
      <c r="T365" s="368"/>
      <c r="U365" s="368"/>
      <c r="V365" s="368"/>
      <c r="W365" s="368"/>
      <c r="X365" s="368"/>
      <c r="Y365" s="368"/>
    </row>
    <row r="366" spans="1:26" s="223" customFormat="1" ht="21.75" customHeight="1" thickBot="1">
      <c r="A366" s="102"/>
      <c r="B366" s="372"/>
      <c r="C366" s="43"/>
      <c r="D366" s="35" t="s">
        <v>854</v>
      </c>
      <c r="E366" s="35" t="s">
        <v>1107</v>
      </c>
      <c r="F366" s="35" t="s">
        <v>1099</v>
      </c>
      <c r="G366" s="497" t="s">
        <v>314</v>
      </c>
      <c r="H366" s="709"/>
      <c r="I366" s="709" t="s">
        <v>497</v>
      </c>
      <c r="J366" s="709"/>
      <c r="K366" s="709" t="s">
        <v>497</v>
      </c>
      <c r="L366" s="709"/>
      <c r="M366" s="709" t="s">
        <v>497</v>
      </c>
      <c r="N366" s="629"/>
      <c r="O366" s="629"/>
      <c r="P366" s="630"/>
      <c r="Q366" s="316" t="s">
        <v>439</v>
      </c>
      <c r="R366" s="369"/>
      <c r="S366" s="369"/>
      <c r="T366" s="369"/>
      <c r="U366" s="369"/>
      <c r="V366" s="369"/>
      <c r="W366" s="369"/>
      <c r="X366" s="369"/>
      <c r="Y366" s="369"/>
      <c r="Z366" s="321"/>
    </row>
    <row r="367" spans="1:25" ht="21.75" thickBot="1">
      <c r="A367" s="87"/>
      <c r="B367" s="3" t="s">
        <v>854</v>
      </c>
      <c r="C367" s="3" t="s">
        <v>1107</v>
      </c>
      <c r="D367" s="4" t="s">
        <v>1104</v>
      </c>
      <c r="E367" s="974" t="s">
        <v>1199</v>
      </c>
      <c r="F367" s="974"/>
      <c r="G367" s="924"/>
      <c r="H367" s="698"/>
      <c r="I367" s="698">
        <v>3</v>
      </c>
      <c r="J367" s="698"/>
      <c r="K367" s="698">
        <v>6</v>
      </c>
      <c r="L367" s="698"/>
      <c r="M367" s="698">
        <v>7</v>
      </c>
      <c r="N367" s="258"/>
      <c r="O367" s="258"/>
      <c r="P367" s="613"/>
      <c r="Q367" s="113" t="s">
        <v>432</v>
      </c>
      <c r="R367" s="329"/>
      <c r="S367" s="329"/>
      <c r="T367" s="329"/>
      <c r="U367" s="329"/>
      <c r="V367" s="329"/>
      <c r="W367" s="329"/>
      <c r="X367" s="329"/>
      <c r="Y367" s="329"/>
    </row>
    <row r="368" spans="1:25" ht="21.75" thickBot="1">
      <c r="A368" s="96"/>
      <c r="B368" s="32"/>
      <c r="C368" s="32" t="s">
        <v>854</v>
      </c>
      <c r="D368" s="33" t="s">
        <v>1107</v>
      </c>
      <c r="E368" s="33" t="s">
        <v>1107</v>
      </c>
      <c r="F368" s="33" t="s">
        <v>1099</v>
      </c>
      <c r="G368" s="496" t="s">
        <v>1102</v>
      </c>
      <c r="H368" s="705"/>
      <c r="I368" s="705">
        <v>3</v>
      </c>
      <c r="J368" s="705"/>
      <c r="K368" s="705">
        <v>6</v>
      </c>
      <c r="L368" s="705"/>
      <c r="M368" s="705">
        <v>7</v>
      </c>
      <c r="N368" s="582"/>
      <c r="O368" s="582"/>
      <c r="P368" s="671"/>
      <c r="Q368" s="131" t="s">
        <v>431</v>
      </c>
      <c r="R368" s="338"/>
      <c r="S368" s="338"/>
      <c r="T368" s="338"/>
      <c r="U368" s="338"/>
      <c r="V368" s="338"/>
      <c r="W368" s="338"/>
      <c r="X368" s="338"/>
      <c r="Y368" s="338"/>
    </row>
    <row r="369" spans="1:25" ht="21.75" thickBot="1">
      <c r="A369" s="97"/>
      <c r="B369" s="34"/>
      <c r="C369" s="34"/>
      <c r="D369" s="35" t="s">
        <v>854</v>
      </c>
      <c r="E369" s="35" t="s">
        <v>1107</v>
      </c>
      <c r="F369" s="35" t="s">
        <v>1107</v>
      </c>
      <c r="G369" s="497" t="s">
        <v>1190</v>
      </c>
      <c r="H369" s="709"/>
      <c r="I369" s="709">
        <v>3</v>
      </c>
      <c r="J369" s="709"/>
      <c r="K369" s="709">
        <v>6</v>
      </c>
      <c r="L369" s="709"/>
      <c r="M369" s="709">
        <v>7</v>
      </c>
      <c r="N369" s="650"/>
      <c r="O369" s="650"/>
      <c r="P369" s="651"/>
      <c r="Q369" s="315" t="s">
        <v>439</v>
      </c>
      <c r="R369" s="368"/>
      <c r="S369" s="368"/>
      <c r="T369" s="368"/>
      <c r="U369" s="368"/>
      <c r="V369" s="368"/>
      <c r="W369" s="368"/>
      <c r="X369" s="368"/>
      <c r="Y369" s="368"/>
    </row>
    <row r="370" spans="1:25" ht="21.75" thickBot="1">
      <c r="A370" s="97"/>
      <c r="B370" s="34"/>
      <c r="C370" s="34"/>
      <c r="D370" s="35" t="s">
        <v>854</v>
      </c>
      <c r="E370" s="35" t="s">
        <v>1107</v>
      </c>
      <c r="F370" s="35" t="s">
        <v>1107</v>
      </c>
      <c r="G370" s="497" t="s">
        <v>1191</v>
      </c>
      <c r="H370" s="709"/>
      <c r="I370" s="709" t="s">
        <v>497</v>
      </c>
      <c r="J370" s="709"/>
      <c r="K370" s="709" t="s">
        <v>497</v>
      </c>
      <c r="L370" s="709"/>
      <c r="M370" s="709" t="s">
        <v>497</v>
      </c>
      <c r="N370" s="650"/>
      <c r="O370" s="650"/>
      <c r="P370" s="651"/>
      <c r="Q370" s="315" t="s">
        <v>439</v>
      </c>
      <c r="R370" s="368"/>
      <c r="S370" s="368"/>
      <c r="T370" s="368"/>
      <c r="U370" s="368"/>
      <c r="V370" s="368"/>
      <c r="W370" s="368"/>
      <c r="X370" s="368"/>
      <c r="Y370" s="368"/>
    </row>
    <row r="371" spans="1:26" s="223" customFormat="1" ht="21.75" customHeight="1" thickBot="1">
      <c r="A371" s="102"/>
      <c r="B371" s="372"/>
      <c r="C371" s="43"/>
      <c r="D371" s="35" t="s">
        <v>854</v>
      </c>
      <c r="E371" s="35" t="s">
        <v>1107</v>
      </c>
      <c r="F371" s="35" t="s">
        <v>1107</v>
      </c>
      <c r="G371" s="497" t="s">
        <v>135</v>
      </c>
      <c r="H371" s="709"/>
      <c r="I371" s="709" t="s">
        <v>497</v>
      </c>
      <c r="J371" s="709"/>
      <c r="K371" s="709" t="s">
        <v>497</v>
      </c>
      <c r="L371" s="709"/>
      <c r="M371" s="709" t="s">
        <v>497</v>
      </c>
      <c r="N371" s="629"/>
      <c r="O371" s="629"/>
      <c r="P371" s="630"/>
      <c r="Q371" s="316" t="s">
        <v>439</v>
      </c>
      <c r="R371" s="369"/>
      <c r="S371" s="369"/>
      <c r="T371" s="369"/>
      <c r="U371" s="369"/>
      <c r="V371" s="369"/>
      <c r="W371" s="369"/>
      <c r="X371" s="369"/>
      <c r="Y371" s="369"/>
      <c r="Z371" s="321"/>
    </row>
    <row r="372" spans="1:25" ht="21.75" thickBot="1">
      <c r="A372" s="96"/>
      <c r="B372" s="32"/>
      <c r="C372" s="32" t="s">
        <v>854</v>
      </c>
      <c r="D372" s="33" t="s">
        <v>1107</v>
      </c>
      <c r="E372" s="33" t="s">
        <v>1107</v>
      </c>
      <c r="F372" s="33" t="s">
        <v>1107</v>
      </c>
      <c r="G372" s="496" t="s">
        <v>1106</v>
      </c>
      <c r="H372" s="705"/>
      <c r="I372" s="705" t="s">
        <v>497</v>
      </c>
      <c r="J372" s="705"/>
      <c r="K372" s="705" t="s">
        <v>497</v>
      </c>
      <c r="L372" s="705"/>
      <c r="M372" s="705" t="s">
        <v>497</v>
      </c>
      <c r="N372" s="582"/>
      <c r="O372" s="582"/>
      <c r="P372" s="671"/>
      <c r="Q372" s="131" t="s">
        <v>431</v>
      </c>
      <c r="R372" s="338"/>
      <c r="S372" s="338"/>
      <c r="T372" s="338"/>
      <c r="U372" s="338"/>
      <c r="V372" s="338"/>
      <c r="W372" s="338"/>
      <c r="X372" s="338"/>
      <c r="Y372" s="338"/>
    </row>
    <row r="373" spans="1:25" ht="21.75" thickBot="1">
      <c r="A373" s="97"/>
      <c r="B373" s="34"/>
      <c r="C373" s="34"/>
      <c r="D373" s="35" t="s">
        <v>854</v>
      </c>
      <c r="E373" s="35" t="s">
        <v>1107</v>
      </c>
      <c r="F373" s="35" t="s">
        <v>1107</v>
      </c>
      <c r="G373" s="191" t="s">
        <v>1193</v>
      </c>
      <c r="H373" s="709"/>
      <c r="I373" s="709" t="s">
        <v>497</v>
      </c>
      <c r="J373" s="709"/>
      <c r="K373" s="709" t="s">
        <v>497</v>
      </c>
      <c r="L373" s="709"/>
      <c r="M373" s="709" t="s">
        <v>497</v>
      </c>
      <c r="N373" s="650"/>
      <c r="O373" s="650"/>
      <c r="P373" s="651"/>
      <c r="Q373" s="315" t="s">
        <v>439</v>
      </c>
      <c r="R373" s="368"/>
      <c r="S373" s="368"/>
      <c r="T373" s="368"/>
      <c r="U373" s="368"/>
      <c r="V373" s="368"/>
      <c r="W373" s="368"/>
      <c r="X373" s="368"/>
      <c r="Y373" s="368"/>
    </row>
    <row r="374" spans="1:25" ht="21.75" thickBot="1">
      <c r="A374" s="97"/>
      <c r="B374" s="34"/>
      <c r="C374" s="34"/>
      <c r="D374" s="35" t="s">
        <v>854</v>
      </c>
      <c r="E374" s="35" t="s">
        <v>1107</v>
      </c>
      <c r="F374" s="35" t="s">
        <v>1107</v>
      </c>
      <c r="G374" s="191" t="s">
        <v>1194</v>
      </c>
      <c r="H374" s="709"/>
      <c r="I374" s="709" t="s">
        <v>497</v>
      </c>
      <c r="J374" s="709"/>
      <c r="K374" s="709" t="s">
        <v>497</v>
      </c>
      <c r="L374" s="709"/>
      <c r="M374" s="709" t="s">
        <v>497</v>
      </c>
      <c r="N374" s="650"/>
      <c r="O374" s="650"/>
      <c r="P374" s="651"/>
      <c r="Q374" s="315" t="s">
        <v>439</v>
      </c>
      <c r="R374" s="368"/>
      <c r="S374" s="368"/>
      <c r="T374" s="368"/>
      <c r="U374" s="368"/>
      <c r="V374" s="368"/>
      <c r="W374" s="368"/>
      <c r="X374" s="368"/>
      <c r="Y374" s="368"/>
    </row>
    <row r="375" spans="1:26" s="223" customFormat="1" ht="21.75" customHeight="1" thickBot="1">
      <c r="A375" s="102"/>
      <c r="B375" s="372"/>
      <c r="C375" s="43"/>
      <c r="D375" s="35" t="s">
        <v>854</v>
      </c>
      <c r="E375" s="35" t="s">
        <v>1107</v>
      </c>
      <c r="F375" s="35" t="s">
        <v>1107</v>
      </c>
      <c r="G375" s="497" t="s">
        <v>314</v>
      </c>
      <c r="H375" s="709"/>
      <c r="I375" s="709" t="s">
        <v>497</v>
      </c>
      <c r="J375" s="709"/>
      <c r="K375" s="709" t="s">
        <v>497</v>
      </c>
      <c r="L375" s="709"/>
      <c r="M375" s="709" t="s">
        <v>497</v>
      </c>
      <c r="N375" s="629"/>
      <c r="O375" s="629"/>
      <c r="P375" s="630"/>
      <c r="Q375" s="316" t="s">
        <v>439</v>
      </c>
      <c r="R375" s="369"/>
      <c r="S375" s="369"/>
      <c r="T375" s="369"/>
      <c r="U375" s="369"/>
      <c r="V375" s="369"/>
      <c r="W375" s="369"/>
      <c r="X375" s="369"/>
      <c r="Y375" s="369"/>
      <c r="Z375" s="321"/>
    </row>
    <row r="376" spans="1:25" ht="21.75" thickBot="1">
      <c r="A376" s="96"/>
      <c r="B376" s="32"/>
      <c r="C376" s="32" t="s">
        <v>854</v>
      </c>
      <c r="D376" s="33" t="s">
        <v>1107</v>
      </c>
      <c r="E376" s="33" t="s">
        <v>1107</v>
      </c>
      <c r="F376" s="33" t="s">
        <v>1110</v>
      </c>
      <c r="G376" s="496" t="s">
        <v>1109</v>
      </c>
      <c r="H376" s="705"/>
      <c r="I376" s="705" t="s">
        <v>497</v>
      </c>
      <c r="J376" s="705"/>
      <c r="K376" s="705" t="s">
        <v>497</v>
      </c>
      <c r="L376" s="705"/>
      <c r="M376" s="705" t="s">
        <v>497</v>
      </c>
      <c r="N376" s="582"/>
      <c r="O376" s="582"/>
      <c r="P376" s="671"/>
      <c r="Q376" s="131" t="s">
        <v>431</v>
      </c>
      <c r="R376" s="338"/>
      <c r="S376" s="338"/>
      <c r="T376" s="338"/>
      <c r="U376" s="338"/>
      <c r="V376" s="338"/>
      <c r="W376" s="338"/>
      <c r="X376" s="338"/>
      <c r="Y376" s="338"/>
    </row>
    <row r="377" spans="1:25" ht="21.75" thickBot="1">
      <c r="A377" s="89"/>
      <c r="B377" s="10"/>
      <c r="C377" s="10"/>
      <c r="D377" s="11" t="s">
        <v>854</v>
      </c>
      <c r="E377" s="11" t="s">
        <v>1107</v>
      </c>
      <c r="F377" s="11" t="s">
        <v>1107</v>
      </c>
      <c r="G377" s="498" t="s">
        <v>1200</v>
      </c>
      <c r="H377" s="690"/>
      <c r="I377" s="690" t="s">
        <v>497</v>
      </c>
      <c r="J377" s="690"/>
      <c r="K377" s="690" t="s">
        <v>497</v>
      </c>
      <c r="L377" s="690"/>
      <c r="M377" s="690" t="s">
        <v>497</v>
      </c>
      <c r="N377" s="672"/>
      <c r="O377" s="672"/>
      <c r="P377" s="673"/>
      <c r="Q377" s="315" t="s">
        <v>439</v>
      </c>
      <c r="R377" s="248"/>
      <c r="S377" s="248"/>
      <c r="T377" s="248"/>
      <c r="U377" s="248"/>
      <c r="V377" s="248"/>
      <c r="W377" s="248"/>
      <c r="X377" s="248"/>
      <c r="Y377" s="248"/>
    </row>
    <row r="378" spans="1:25" ht="21.75" thickBot="1">
      <c r="A378" s="91"/>
      <c r="B378" s="14"/>
      <c r="C378" s="14"/>
      <c r="D378" s="31" t="s">
        <v>854</v>
      </c>
      <c r="E378" s="11" t="s">
        <v>1107</v>
      </c>
      <c r="F378" s="31" t="s">
        <v>1107</v>
      </c>
      <c r="G378" s="191" t="s">
        <v>1201</v>
      </c>
      <c r="H378" s="709"/>
      <c r="I378" s="709" t="s">
        <v>497</v>
      </c>
      <c r="J378" s="709"/>
      <c r="K378" s="709" t="s">
        <v>497</v>
      </c>
      <c r="L378" s="709"/>
      <c r="M378" s="709" t="s">
        <v>497</v>
      </c>
      <c r="N378" s="646"/>
      <c r="O378" s="646"/>
      <c r="P378" s="647"/>
      <c r="Q378" s="315" t="s">
        <v>439</v>
      </c>
      <c r="R378" s="249"/>
      <c r="S378" s="249"/>
      <c r="T378" s="249"/>
      <c r="U378" s="249"/>
      <c r="V378" s="249"/>
      <c r="W378" s="249"/>
      <c r="X378" s="249"/>
      <c r="Y378" s="249"/>
    </row>
    <row r="379" spans="1:26" s="223" customFormat="1" ht="21.75" customHeight="1" thickBot="1">
      <c r="A379" s="102"/>
      <c r="B379" s="372"/>
      <c r="C379" s="43"/>
      <c r="D379" s="35" t="s">
        <v>854</v>
      </c>
      <c r="E379" s="35" t="s">
        <v>1107</v>
      </c>
      <c r="F379" s="35" t="s">
        <v>1107</v>
      </c>
      <c r="G379" s="497" t="s">
        <v>315</v>
      </c>
      <c r="H379" s="709"/>
      <c r="I379" s="709" t="s">
        <v>497</v>
      </c>
      <c r="J379" s="709"/>
      <c r="K379" s="709" t="s">
        <v>497</v>
      </c>
      <c r="L379" s="709"/>
      <c r="M379" s="709" t="s">
        <v>497</v>
      </c>
      <c r="N379" s="629"/>
      <c r="O379" s="629"/>
      <c r="P379" s="630"/>
      <c r="Q379" s="316" t="s">
        <v>439</v>
      </c>
      <c r="R379" s="369"/>
      <c r="S379" s="369"/>
      <c r="T379" s="369"/>
      <c r="U379" s="369"/>
      <c r="V379" s="369"/>
      <c r="W379" s="369"/>
      <c r="X379" s="369"/>
      <c r="Y379" s="369"/>
      <c r="Z379" s="321"/>
    </row>
    <row r="380" spans="1:25" ht="21.75" thickBot="1">
      <c r="A380" s="69" t="s">
        <v>854</v>
      </c>
      <c r="B380" s="70" t="s">
        <v>1110</v>
      </c>
      <c r="C380" s="959" t="s">
        <v>134</v>
      </c>
      <c r="D380" s="959"/>
      <c r="E380" s="959"/>
      <c r="F380" s="959"/>
      <c r="G380" s="945"/>
      <c r="H380" s="619"/>
      <c r="I380" s="619" t="s">
        <v>497</v>
      </c>
      <c r="J380" s="619"/>
      <c r="K380" s="619" t="s">
        <v>497</v>
      </c>
      <c r="L380" s="619"/>
      <c r="M380" s="619" t="s">
        <v>497</v>
      </c>
      <c r="N380" s="477" t="s">
        <v>638</v>
      </c>
      <c r="O380" s="477" t="s">
        <v>602</v>
      </c>
      <c r="P380" s="618" t="s">
        <v>588</v>
      </c>
      <c r="Q380" s="502" t="s">
        <v>430</v>
      </c>
      <c r="R380" s="327"/>
      <c r="S380" s="327"/>
      <c r="T380" s="327"/>
      <c r="U380" s="327"/>
      <c r="V380" s="327"/>
      <c r="W380" s="327"/>
      <c r="X380" s="327"/>
      <c r="Y380" s="327" t="s">
        <v>555</v>
      </c>
    </row>
    <row r="381" spans="1:25" ht="21.75" thickBot="1">
      <c r="A381" s="91"/>
      <c r="B381" s="14" t="s">
        <v>854</v>
      </c>
      <c r="C381" s="14" t="s">
        <v>1110</v>
      </c>
      <c r="D381" s="31" t="s">
        <v>1099</v>
      </c>
      <c r="E381" s="943" t="s">
        <v>63</v>
      </c>
      <c r="F381" s="943"/>
      <c r="G381" s="944"/>
      <c r="H381" s="690"/>
      <c r="I381" s="690" t="s">
        <v>497</v>
      </c>
      <c r="J381" s="690"/>
      <c r="K381" s="690" t="s">
        <v>497</v>
      </c>
      <c r="L381" s="690"/>
      <c r="M381" s="690"/>
      <c r="N381" s="646"/>
      <c r="O381" s="646"/>
      <c r="P381" s="647"/>
      <c r="Q381" s="28" t="s">
        <v>439</v>
      </c>
      <c r="R381" s="249"/>
      <c r="S381" s="249"/>
      <c r="T381" s="249"/>
      <c r="U381" s="249"/>
      <c r="V381" s="249"/>
      <c r="W381" s="249"/>
      <c r="X381" s="249"/>
      <c r="Y381" s="249"/>
    </row>
    <row r="382" spans="1:25" ht="21.75" thickBot="1">
      <c r="A382" s="93"/>
      <c r="B382" s="14" t="s">
        <v>854</v>
      </c>
      <c r="C382" s="14" t="s">
        <v>1110</v>
      </c>
      <c r="D382" s="36" t="s">
        <v>1107</v>
      </c>
      <c r="E382" s="936" t="s">
        <v>1189</v>
      </c>
      <c r="F382" s="936"/>
      <c r="G382" s="937"/>
      <c r="H382" s="616"/>
      <c r="I382" s="616" t="s">
        <v>497</v>
      </c>
      <c r="J382" s="616"/>
      <c r="K382" s="616" t="s">
        <v>497</v>
      </c>
      <c r="L382" s="616"/>
      <c r="M382" s="616"/>
      <c r="N382" s="674"/>
      <c r="O382" s="674"/>
      <c r="P382" s="675"/>
      <c r="Q382" s="28" t="s">
        <v>439</v>
      </c>
      <c r="R382" s="360"/>
      <c r="S382" s="360"/>
      <c r="T382" s="360"/>
      <c r="U382" s="360"/>
      <c r="V382" s="360"/>
      <c r="W382" s="360"/>
      <c r="X382" s="360"/>
      <c r="Y382" s="360"/>
    </row>
    <row r="383" spans="1:25" ht="21">
      <c r="A383" s="99" t="s">
        <v>854</v>
      </c>
      <c r="B383" s="77" t="s">
        <v>1114</v>
      </c>
      <c r="C383" s="962" t="s">
        <v>261</v>
      </c>
      <c r="D383" s="962"/>
      <c r="E383" s="962"/>
      <c r="F383" s="962"/>
      <c r="G383" s="947"/>
      <c r="H383" s="621"/>
      <c r="I383" s="621" t="s">
        <v>497</v>
      </c>
      <c r="J383" s="621"/>
      <c r="K383" s="621" t="s">
        <v>497</v>
      </c>
      <c r="L383" s="621"/>
      <c r="M383" s="621" t="s">
        <v>497</v>
      </c>
      <c r="N383" s="259" t="s">
        <v>639</v>
      </c>
      <c r="O383" s="259" t="s">
        <v>640</v>
      </c>
      <c r="P383" s="652" t="s">
        <v>588</v>
      </c>
      <c r="Q383" s="503" t="s">
        <v>430</v>
      </c>
      <c r="R383" s="318"/>
      <c r="S383" s="318"/>
      <c r="T383" s="318" t="s">
        <v>555</v>
      </c>
      <c r="U383" s="318"/>
      <c r="V383" s="318"/>
      <c r="W383" s="318"/>
      <c r="X383" s="318"/>
      <c r="Y383" s="318"/>
    </row>
    <row r="384" spans="1:25" ht="21" customHeight="1" thickBot="1">
      <c r="A384" s="109"/>
      <c r="B384" s="83"/>
      <c r="C384" s="956" t="s">
        <v>262</v>
      </c>
      <c r="D384" s="956"/>
      <c r="E384" s="956"/>
      <c r="F384" s="956"/>
      <c r="G384" s="923"/>
      <c r="H384" s="623"/>
      <c r="I384" s="623"/>
      <c r="J384" s="623"/>
      <c r="K384" s="623"/>
      <c r="L384" s="623"/>
      <c r="M384" s="623"/>
      <c r="N384" s="292"/>
      <c r="O384" s="292"/>
      <c r="P384" s="631"/>
      <c r="Q384" s="504"/>
      <c r="R384" s="367"/>
      <c r="S384" s="367"/>
      <c r="T384" s="367"/>
      <c r="U384" s="367"/>
      <c r="V384" s="367"/>
      <c r="W384" s="367"/>
      <c r="X384" s="367"/>
      <c r="Y384" s="367"/>
    </row>
    <row r="385" spans="1:26" s="272" customFormat="1" ht="21.75" customHeight="1" thickBot="1">
      <c r="A385" s="269"/>
      <c r="B385" s="185" t="s">
        <v>854</v>
      </c>
      <c r="C385" s="186" t="s">
        <v>1114</v>
      </c>
      <c r="D385" s="270">
        <v>1</v>
      </c>
      <c r="E385" s="271" t="s">
        <v>906</v>
      </c>
      <c r="F385" s="270"/>
      <c r="G385" s="270"/>
      <c r="H385" s="788"/>
      <c r="I385" s="788" t="s">
        <v>497</v>
      </c>
      <c r="J385" s="788"/>
      <c r="K385" s="788" t="s">
        <v>497</v>
      </c>
      <c r="L385" s="788"/>
      <c r="M385" s="788" t="s">
        <v>497</v>
      </c>
      <c r="N385" s="676"/>
      <c r="O385" s="676"/>
      <c r="P385" s="677"/>
      <c r="Q385" s="505" t="s">
        <v>432</v>
      </c>
      <c r="R385" s="320"/>
      <c r="S385" s="320"/>
      <c r="T385" s="320"/>
      <c r="U385" s="320"/>
      <c r="V385" s="320"/>
      <c r="W385" s="320"/>
      <c r="X385" s="320"/>
      <c r="Y385" s="320"/>
      <c r="Z385" s="321"/>
    </row>
    <row r="386" spans="1:26" s="224" customFormat="1" ht="21.75" thickBot="1">
      <c r="A386" s="102"/>
      <c r="B386" s="372"/>
      <c r="C386" s="43" t="s">
        <v>854</v>
      </c>
      <c r="D386" s="43" t="s">
        <v>1114</v>
      </c>
      <c r="E386" s="44" t="s">
        <v>1099</v>
      </c>
      <c r="F386" s="44" t="s">
        <v>1101</v>
      </c>
      <c r="G386" s="169" t="s">
        <v>1210</v>
      </c>
      <c r="H386" s="718"/>
      <c r="I386" s="718" t="s">
        <v>497</v>
      </c>
      <c r="J386" s="718"/>
      <c r="K386" s="718" t="s">
        <v>497</v>
      </c>
      <c r="L386" s="718"/>
      <c r="M386" s="718" t="s">
        <v>497</v>
      </c>
      <c r="N386" s="629"/>
      <c r="O386" s="629"/>
      <c r="P386" s="630"/>
      <c r="Q386" s="506" t="s">
        <v>439</v>
      </c>
      <c r="R386" s="369"/>
      <c r="S386" s="369"/>
      <c r="T386" s="369"/>
      <c r="U386" s="369"/>
      <c r="V386" s="369"/>
      <c r="W386" s="369"/>
      <c r="X386" s="369"/>
      <c r="Y386" s="369"/>
      <c r="Z386" s="321"/>
    </row>
    <row r="387" spans="1:26" s="223" customFormat="1" ht="21.75" customHeight="1" thickBot="1">
      <c r="A387" s="102"/>
      <c r="B387" s="372"/>
      <c r="C387" s="43" t="s">
        <v>854</v>
      </c>
      <c r="D387" s="43" t="s">
        <v>1114</v>
      </c>
      <c r="E387" s="44" t="s">
        <v>1099</v>
      </c>
      <c r="F387" s="44" t="s">
        <v>1104</v>
      </c>
      <c r="G387" s="169" t="s">
        <v>1211</v>
      </c>
      <c r="H387" s="718"/>
      <c r="I387" s="718" t="s">
        <v>497</v>
      </c>
      <c r="J387" s="718"/>
      <c r="K387" s="718" t="s">
        <v>497</v>
      </c>
      <c r="L387" s="718"/>
      <c r="M387" s="718" t="s">
        <v>497</v>
      </c>
      <c r="N387" s="629"/>
      <c r="O387" s="629"/>
      <c r="P387" s="630"/>
      <c r="Q387" s="506" t="s">
        <v>439</v>
      </c>
      <c r="R387" s="369"/>
      <c r="S387" s="369"/>
      <c r="T387" s="369"/>
      <c r="U387" s="369"/>
      <c r="V387" s="369"/>
      <c r="W387" s="369"/>
      <c r="X387" s="369"/>
      <c r="Y387" s="369"/>
      <c r="Z387" s="321"/>
    </row>
    <row r="388" spans="1:26" s="223" customFormat="1" ht="21.75" customHeight="1" thickBot="1">
      <c r="A388" s="102"/>
      <c r="B388" s="372"/>
      <c r="C388" s="43" t="s">
        <v>854</v>
      </c>
      <c r="D388" s="43" t="s">
        <v>1114</v>
      </c>
      <c r="E388" s="44" t="s">
        <v>1110</v>
      </c>
      <c r="F388" s="44" t="s">
        <v>1108</v>
      </c>
      <c r="G388" s="169" t="s">
        <v>910</v>
      </c>
      <c r="H388" s="718"/>
      <c r="I388" s="718" t="s">
        <v>497</v>
      </c>
      <c r="J388" s="718"/>
      <c r="K388" s="718" t="s">
        <v>497</v>
      </c>
      <c r="L388" s="718"/>
      <c r="M388" s="718" t="s">
        <v>497</v>
      </c>
      <c r="N388" s="629"/>
      <c r="O388" s="629"/>
      <c r="P388" s="630"/>
      <c r="Q388" s="506" t="s">
        <v>439</v>
      </c>
      <c r="R388" s="369"/>
      <c r="S388" s="369"/>
      <c r="T388" s="369"/>
      <c r="U388" s="369"/>
      <c r="V388" s="369"/>
      <c r="W388" s="369"/>
      <c r="X388" s="369"/>
      <c r="Y388" s="369"/>
      <c r="Z388" s="321"/>
    </row>
    <row r="389" spans="1:26" s="273" customFormat="1" ht="21.75" customHeight="1" thickBot="1">
      <c r="A389" s="269"/>
      <c r="B389" s="185" t="s">
        <v>854</v>
      </c>
      <c r="C389" s="186" t="s">
        <v>1114</v>
      </c>
      <c r="D389" s="270">
        <v>2</v>
      </c>
      <c r="E389" s="271" t="s">
        <v>907</v>
      </c>
      <c r="F389" s="270"/>
      <c r="G389" s="270"/>
      <c r="H389" s="788"/>
      <c r="I389" s="788" t="s">
        <v>497</v>
      </c>
      <c r="J389" s="788"/>
      <c r="K389" s="788" t="s">
        <v>497</v>
      </c>
      <c r="L389" s="788"/>
      <c r="M389" s="788" t="s">
        <v>497</v>
      </c>
      <c r="N389" s="676"/>
      <c r="O389" s="676"/>
      <c r="P389" s="677"/>
      <c r="Q389" s="505" t="s">
        <v>432</v>
      </c>
      <c r="R389" s="320"/>
      <c r="S389" s="320"/>
      <c r="T389" s="320"/>
      <c r="U389" s="320"/>
      <c r="V389" s="320"/>
      <c r="W389" s="320"/>
      <c r="X389" s="320"/>
      <c r="Y389" s="320"/>
      <c r="Z389" s="321"/>
    </row>
    <row r="390" spans="1:26" s="224" customFormat="1" ht="21.75" thickBot="1">
      <c r="A390" s="102"/>
      <c r="B390" s="372"/>
      <c r="C390" s="43" t="s">
        <v>854</v>
      </c>
      <c r="D390" s="43" t="s">
        <v>1114</v>
      </c>
      <c r="E390" s="44" t="s">
        <v>1107</v>
      </c>
      <c r="F390" s="44" t="s">
        <v>1101</v>
      </c>
      <c r="G390" s="169" t="s">
        <v>1210</v>
      </c>
      <c r="H390" s="718"/>
      <c r="I390" s="718" t="s">
        <v>497</v>
      </c>
      <c r="J390" s="718"/>
      <c r="K390" s="718" t="s">
        <v>497</v>
      </c>
      <c r="L390" s="718"/>
      <c r="M390" s="718" t="s">
        <v>497</v>
      </c>
      <c r="N390" s="629"/>
      <c r="O390" s="629"/>
      <c r="P390" s="630"/>
      <c r="Q390" s="506" t="s">
        <v>439</v>
      </c>
      <c r="R390" s="369"/>
      <c r="S390" s="369"/>
      <c r="T390" s="369"/>
      <c r="U390" s="369"/>
      <c r="V390" s="369"/>
      <c r="W390" s="369"/>
      <c r="X390" s="369"/>
      <c r="Y390" s="369"/>
      <c r="Z390" s="321"/>
    </row>
    <row r="391" spans="1:26" s="223" customFormat="1" ht="21.75" customHeight="1" thickBot="1">
      <c r="A391" s="102"/>
      <c r="B391" s="372"/>
      <c r="C391" s="43" t="s">
        <v>854</v>
      </c>
      <c r="D391" s="43" t="s">
        <v>1114</v>
      </c>
      <c r="E391" s="44" t="s">
        <v>1107</v>
      </c>
      <c r="F391" s="44" t="s">
        <v>1104</v>
      </c>
      <c r="G391" s="169" t="s">
        <v>1211</v>
      </c>
      <c r="H391" s="718"/>
      <c r="I391" s="718" t="s">
        <v>497</v>
      </c>
      <c r="J391" s="718"/>
      <c r="K391" s="718" t="s">
        <v>497</v>
      </c>
      <c r="L391" s="718"/>
      <c r="M391" s="718" t="s">
        <v>497</v>
      </c>
      <c r="N391" s="629"/>
      <c r="O391" s="629"/>
      <c r="P391" s="630"/>
      <c r="Q391" s="506" t="s">
        <v>439</v>
      </c>
      <c r="R391" s="369"/>
      <c r="S391" s="369"/>
      <c r="T391" s="369"/>
      <c r="U391" s="369"/>
      <c r="V391" s="369"/>
      <c r="W391" s="369"/>
      <c r="X391" s="369"/>
      <c r="Y391" s="369"/>
      <c r="Z391" s="321"/>
    </row>
    <row r="392" spans="1:26" s="223" customFormat="1" ht="21.75" customHeight="1" thickBot="1">
      <c r="A392" s="102"/>
      <c r="B392" s="372"/>
      <c r="C392" s="43" t="s">
        <v>854</v>
      </c>
      <c r="D392" s="43" t="s">
        <v>1114</v>
      </c>
      <c r="E392" s="44" t="s">
        <v>1110</v>
      </c>
      <c r="F392" s="44" t="s">
        <v>1108</v>
      </c>
      <c r="G392" s="169" t="s">
        <v>910</v>
      </c>
      <c r="H392" s="718"/>
      <c r="I392" s="718" t="s">
        <v>497</v>
      </c>
      <c r="J392" s="718"/>
      <c r="K392" s="718" t="s">
        <v>497</v>
      </c>
      <c r="L392" s="718"/>
      <c r="M392" s="718" t="s">
        <v>497</v>
      </c>
      <c r="N392" s="629"/>
      <c r="O392" s="629"/>
      <c r="P392" s="630"/>
      <c r="Q392" s="506" t="s">
        <v>439</v>
      </c>
      <c r="R392" s="369"/>
      <c r="S392" s="369"/>
      <c r="T392" s="369"/>
      <c r="U392" s="369"/>
      <c r="V392" s="369"/>
      <c r="W392" s="369"/>
      <c r="X392" s="369"/>
      <c r="Y392" s="369"/>
      <c r="Z392" s="321"/>
    </row>
    <row r="393" spans="1:26" s="273" customFormat="1" ht="21.75" customHeight="1" thickBot="1">
      <c r="A393" s="269"/>
      <c r="B393" s="185" t="s">
        <v>854</v>
      </c>
      <c r="C393" s="186" t="s">
        <v>1114</v>
      </c>
      <c r="D393" s="270">
        <v>3</v>
      </c>
      <c r="E393" s="271" t="s">
        <v>908</v>
      </c>
      <c r="F393" s="270"/>
      <c r="G393" s="270"/>
      <c r="H393" s="788"/>
      <c r="I393" s="788" t="s">
        <v>497</v>
      </c>
      <c r="J393" s="788"/>
      <c r="K393" s="788" t="s">
        <v>497</v>
      </c>
      <c r="L393" s="788"/>
      <c r="M393" s="788" t="s">
        <v>497</v>
      </c>
      <c r="N393" s="676"/>
      <c r="O393" s="676"/>
      <c r="P393" s="677"/>
      <c r="Q393" s="505" t="s">
        <v>432</v>
      </c>
      <c r="R393" s="320"/>
      <c r="S393" s="320"/>
      <c r="T393" s="320"/>
      <c r="U393" s="320"/>
      <c r="V393" s="320"/>
      <c r="W393" s="320"/>
      <c r="X393" s="320"/>
      <c r="Y393" s="320"/>
      <c r="Z393" s="321"/>
    </row>
    <row r="394" spans="1:26" s="224" customFormat="1" ht="21.75" thickBot="1">
      <c r="A394" s="102"/>
      <c r="B394" s="372"/>
      <c r="C394" s="43" t="s">
        <v>854</v>
      </c>
      <c r="D394" s="43" t="s">
        <v>1114</v>
      </c>
      <c r="E394" s="44" t="s">
        <v>1110</v>
      </c>
      <c r="F394" s="44" t="s">
        <v>1101</v>
      </c>
      <c r="G394" s="169" t="s">
        <v>1210</v>
      </c>
      <c r="H394" s="718"/>
      <c r="I394" s="718" t="s">
        <v>497</v>
      </c>
      <c r="J394" s="718"/>
      <c r="K394" s="718" t="s">
        <v>497</v>
      </c>
      <c r="L394" s="718"/>
      <c r="M394" s="718" t="s">
        <v>497</v>
      </c>
      <c r="N394" s="629"/>
      <c r="O394" s="629"/>
      <c r="P394" s="630"/>
      <c r="Q394" s="506" t="s">
        <v>439</v>
      </c>
      <c r="R394" s="369"/>
      <c r="S394" s="369"/>
      <c r="T394" s="369"/>
      <c r="U394" s="369"/>
      <c r="V394" s="369"/>
      <c r="W394" s="369"/>
      <c r="X394" s="369"/>
      <c r="Y394" s="369"/>
      <c r="Z394" s="321"/>
    </row>
    <row r="395" spans="1:26" s="223" customFormat="1" ht="21.75" customHeight="1" thickBot="1">
      <c r="A395" s="102"/>
      <c r="B395" s="372"/>
      <c r="C395" s="43" t="s">
        <v>854</v>
      </c>
      <c r="D395" s="43" t="s">
        <v>1114</v>
      </c>
      <c r="E395" s="44" t="s">
        <v>1110</v>
      </c>
      <c r="F395" s="44" t="s">
        <v>1104</v>
      </c>
      <c r="G395" s="169" t="s">
        <v>1211</v>
      </c>
      <c r="H395" s="718"/>
      <c r="I395" s="718" t="s">
        <v>497</v>
      </c>
      <c r="J395" s="718"/>
      <c r="K395" s="718" t="s">
        <v>497</v>
      </c>
      <c r="L395" s="718"/>
      <c r="M395" s="718" t="s">
        <v>497</v>
      </c>
      <c r="N395" s="629"/>
      <c r="O395" s="629"/>
      <c r="P395" s="630"/>
      <c r="Q395" s="506" t="s">
        <v>439</v>
      </c>
      <c r="R395" s="369"/>
      <c r="S395" s="369"/>
      <c r="T395" s="369"/>
      <c r="U395" s="369"/>
      <c r="V395" s="369"/>
      <c r="W395" s="369"/>
      <c r="X395" s="369"/>
      <c r="Y395" s="369"/>
      <c r="Z395" s="321"/>
    </row>
    <row r="396" spans="1:26" s="223" customFormat="1" ht="21.75" customHeight="1" thickBot="1">
      <c r="A396" s="102"/>
      <c r="B396" s="372"/>
      <c r="C396" s="43" t="s">
        <v>854</v>
      </c>
      <c r="D396" s="43" t="s">
        <v>1114</v>
      </c>
      <c r="E396" s="44" t="s">
        <v>1110</v>
      </c>
      <c r="F396" s="44" t="s">
        <v>1108</v>
      </c>
      <c r="G396" s="169" t="s">
        <v>910</v>
      </c>
      <c r="H396" s="718"/>
      <c r="I396" s="718" t="s">
        <v>497</v>
      </c>
      <c r="J396" s="718"/>
      <c r="K396" s="718" t="s">
        <v>497</v>
      </c>
      <c r="L396" s="718"/>
      <c r="M396" s="718" t="s">
        <v>497</v>
      </c>
      <c r="N396" s="629"/>
      <c r="O396" s="629"/>
      <c r="P396" s="630"/>
      <c r="Q396" s="506" t="s">
        <v>439</v>
      </c>
      <c r="R396" s="369"/>
      <c r="S396" s="369"/>
      <c r="T396" s="369"/>
      <c r="U396" s="369"/>
      <c r="V396" s="369"/>
      <c r="W396" s="369"/>
      <c r="X396" s="369"/>
      <c r="Y396" s="369"/>
      <c r="Z396" s="321"/>
    </row>
    <row r="397" spans="1:26" s="223" customFormat="1" ht="21.75" customHeight="1" thickBot="1">
      <c r="A397" s="109" t="s">
        <v>854</v>
      </c>
      <c r="B397" s="83" t="s">
        <v>1116</v>
      </c>
      <c r="C397" s="956" t="s">
        <v>1212</v>
      </c>
      <c r="D397" s="956"/>
      <c r="E397" s="956"/>
      <c r="F397" s="956"/>
      <c r="G397" s="923"/>
      <c r="H397" s="623"/>
      <c r="I397" s="623" t="s">
        <v>497</v>
      </c>
      <c r="J397" s="623"/>
      <c r="K397" s="623" t="s">
        <v>497</v>
      </c>
      <c r="L397" s="623"/>
      <c r="M397" s="623" t="s">
        <v>497</v>
      </c>
      <c r="N397" s="292" t="s">
        <v>641</v>
      </c>
      <c r="O397" s="292" t="s">
        <v>602</v>
      </c>
      <c r="P397" s="631" t="s">
        <v>588</v>
      </c>
      <c r="Q397" s="503" t="s">
        <v>430</v>
      </c>
      <c r="R397" s="367"/>
      <c r="S397" s="367"/>
      <c r="T397" s="367"/>
      <c r="U397" s="367"/>
      <c r="V397" s="367"/>
      <c r="W397" s="367"/>
      <c r="X397" s="367"/>
      <c r="Y397" s="367" t="s">
        <v>555</v>
      </c>
      <c r="Z397" s="321"/>
    </row>
    <row r="398" spans="1:25" ht="21.75" customHeight="1" thickBot="1">
      <c r="A398" s="62"/>
      <c r="B398" s="78"/>
      <c r="C398" s="963" t="s">
        <v>909</v>
      </c>
      <c r="D398" s="963"/>
      <c r="E398" s="963"/>
      <c r="F398" s="963"/>
      <c r="G398" s="914"/>
      <c r="H398" s="625"/>
      <c r="I398" s="625"/>
      <c r="J398" s="625"/>
      <c r="K398" s="625"/>
      <c r="L398" s="625"/>
      <c r="M398" s="625"/>
      <c r="N398" s="481"/>
      <c r="O398" s="481"/>
      <c r="P398" s="678"/>
      <c r="Q398" s="504"/>
      <c r="R398" s="319"/>
      <c r="S398" s="319"/>
      <c r="T398" s="319"/>
      <c r="U398" s="319"/>
      <c r="V398" s="319"/>
      <c r="W398" s="319"/>
      <c r="X398" s="319"/>
      <c r="Y398" s="319"/>
    </row>
    <row r="399" spans="1:25" ht="21.75" customHeight="1" thickBot="1">
      <c r="A399" s="100"/>
      <c r="B399" s="39" t="s">
        <v>854</v>
      </c>
      <c r="C399" s="39" t="s">
        <v>1116</v>
      </c>
      <c r="D399" s="40" t="s">
        <v>1101</v>
      </c>
      <c r="E399" s="925" t="s">
        <v>1210</v>
      </c>
      <c r="F399" s="925"/>
      <c r="G399" s="926"/>
      <c r="H399" s="765"/>
      <c r="I399" s="765" t="s">
        <v>497</v>
      </c>
      <c r="J399" s="765"/>
      <c r="K399" s="765" t="s">
        <v>497</v>
      </c>
      <c r="L399" s="765"/>
      <c r="M399" s="765" t="s">
        <v>497</v>
      </c>
      <c r="N399" s="627"/>
      <c r="O399" s="627"/>
      <c r="P399" s="628"/>
      <c r="Q399" s="119" t="s">
        <v>439</v>
      </c>
      <c r="R399" s="371"/>
      <c r="S399" s="371"/>
      <c r="T399" s="371"/>
      <c r="U399" s="371"/>
      <c r="V399" s="371"/>
      <c r="W399" s="371"/>
      <c r="X399" s="371"/>
      <c r="Y399" s="371"/>
    </row>
    <row r="400" spans="1:25" ht="21.75" customHeight="1" thickBot="1">
      <c r="A400" s="102"/>
      <c r="B400" s="43" t="s">
        <v>854</v>
      </c>
      <c r="C400" s="43" t="s">
        <v>1116</v>
      </c>
      <c r="D400" s="44" t="s">
        <v>1104</v>
      </c>
      <c r="E400" s="958" t="s">
        <v>1211</v>
      </c>
      <c r="F400" s="958"/>
      <c r="G400" s="930"/>
      <c r="H400" s="718"/>
      <c r="I400" s="718" t="s">
        <v>497</v>
      </c>
      <c r="J400" s="718"/>
      <c r="K400" s="718" t="s">
        <v>497</v>
      </c>
      <c r="L400" s="718"/>
      <c r="M400" s="718" t="s">
        <v>497</v>
      </c>
      <c r="N400" s="629"/>
      <c r="O400" s="629"/>
      <c r="P400" s="630"/>
      <c r="Q400" s="186" t="s">
        <v>439</v>
      </c>
      <c r="R400" s="369"/>
      <c r="S400" s="369"/>
      <c r="T400" s="369"/>
      <c r="U400" s="369"/>
      <c r="V400" s="369"/>
      <c r="W400" s="369"/>
      <c r="X400" s="369"/>
      <c r="Y400" s="369"/>
    </row>
    <row r="401" spans="1:25" ht="21.75" customHeight="1" thickBot="1">
      <c r="A401" s="102"/>
      <c r="B401" s="43" t="s">
        <v>854</v>
      </c>
      <c r="C401" s="43" t="s">
        <v>1116</v>
      </c>
      <c r="D401" s="44" t="s">
        <v>1110</v>
      </c>
      <c r="E401" s="958" t="s">
        <v>910</v>
      </c>
      <c r="F401" s="958"/>
      <c r="G401" s="930"/>
      <c r="H401" s="718"/>
      <c r="I401" s="718" t="s">
        <v>497</v>
      </c>
      <c r="J401" s="718"/>
      <c r="K401" s="718" t="s">
        <v>497</v>
      </c>
      <c r="L401" s="718"/>
      <c r="M401" s="718" t="s">
        <v>497</v>
      </c>
      <c r="N401" s="629"/>
      <c r="O401" s="629"/>
      <c r="P401" s="630"/>
      <c r="Q401" s="186" t="s">
        <v>439</v>
      </c>
      <c r="R401" s="369"/>
      <c r="S401" s="369"/>
      <c r="T401" s="369"/>
      <c r="U401" s="369"/>
      <c r="V401" s="369"/>
      <c r="W401" s="369"/>
      <c r="X401" s="369"/>
      <c r="Y401" s="369"/>
    </row>
    <row r="402" spans="1:25" ht="21.75" customHeight="1" thickBot="1">
      <c r="A402" s="69" t="s">
        <v>854</v>
      </c>
      <c r="B402" s="70" t="s">
        <v>1118</v>
      </c>
      <c r="C402" s="959" t="s">
        <v>133</v>
      </c>
      <c r="D402" s="959"/>
      <c r="E402" s="959"/>
      <c r="F402" s="959"/>
      <c r="G402" s="945"/>
      <c r="H402" s="619"/>
      <c r="I402" s="619" t="s">
        <v>497</v>
      </c>
      <c r="J402" s="619"/>
      <c r="K402" s="619" t="s">
        <v>497</v>
      </c>
      <c r="L402" s="619"/>
      <c r="M402" s="619" t="s">
        <v>497</v>
      </c>
      <c r="N402" s="679" t="s">
        <v>641</v>
      </c>
      <c r="O402" s="679" t="s">
        <v>602</v>
      </c>
      <c r="P402" s="680" t="s">
        <v>588</v>
      </c>
      <c r="Q402" s="502" t="s">
        <v>439</v>
      </c>
      <c r="R402" s="327"/>
      <c r="S402" s="327"/>
      <c r="T402" s="327"/>
      <c r="U402" s="327"/>
      <c r="V402" s="327"/>
      <c r="W402" s="327"/>
      <c r="X402" s="327"/>
      <c r="Y402" s="327" t="s">
        <v>555</v>
      </c>
    </row>
  </sheetData>
  <mergeCells count="39">
    <mergeCell ref="A1:Q1"/>
    <mergeCell ref="C5:G5"/>
    <mergeCell ref="C6:G6"/>
    <mergeCell ref="C7:G7"/>
    <mergeCell ref="Q2:Q4"/>
    <mergeCell ref="H2:M2"/>
    <mergeCell ref="H3:I3"/>
    <mergeCell ref="J3:K3"/>
    <mergeCell ref="N2:P3"/>
    <mergeCell ref="L3:M3"/>
    <mergeCell ref="C402:G402"/>
    <mergeCell ref="C384:G384"/>
    <mergeCell ref="E401:G401"/>
    <mergeCell ref="C357:G357"/>
    <mergeCell ref="E358:G358"/>
    <mergeCell ref="E367:G367"/>
    <mergeCell ref="C380:G380"/>
    <mergeCell ref="C383:G383"/>
    <mergeCell ref="C398:G398"/>
    <mergeCell ref="E400:G400"/>
    <mergeCell ref="E399:G399"/>
    <mergeCell ref="A2:G4"/>
    <mergeCell ref="E381:G381"/>
    <mergeCell ref="E382:G382"/>
    <mergeCell ref="E149:G149"/>
    <mergeCell ref="E184:G184"/>
    <mergeCell ref="E219:G219"/>
    <mergeCell ref="C8:G8"/>
    <mergeCell ref="E9:G9"/>
    <mergeCell ref="C356:G356"/>
    <mergeCell ref="R2:Y3"/>
    <mergeCell ref="Z2:Z4"/>
    <mergeCell ref="C397:G397"/>
    <mergeCell ref="E114:G114"/>
    <mergeCell ref="E44:G44"/>
    <mergeCell ref="E79:G79"/>
    <mergeCell ref="E286:G286"/>
    <mergeCell ref="E321:G321"/>
    <mergeCell ref="E254:G254"/>
  </mergeCells>
  <printOptions/>
  <pageMargins left="0.17" right="0.18" top="0.17" bottom="0.18" header="0.5" footer="0.5"/>
  <pageSetup horizontalDpi="600" verticalDpi="600" orientation="portrait" paperSize="9" scale="74" r:id="rId1"/>
  <headerFooter alignWithMargins="0">
    <oddFooter>&amp;R4/&amp;P</oddFooter>
  </headerFooter>
  <colBreaks count="1" manualBreakCount="1">
    <brk id="17" max="4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AA200"/>
  <sheetViews>
    <sheetView view="pageBreakPreview" zoomScaleSheetLayoutView="100" workbookViewId="0" topLeftCell="A1">
      <pane xSplit="7" ySplit="4" topLeftCell="L18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82" sqref="M182"/>
    </sheetView>
  </sheetViews>
  <sheetFormatPr defaultColWidth="9.140625" defaultRowHeight="12.75"/>
  <cols>
    <col min="1" max="6" width="3.7109375" style="275" customWidth="1"/>
    <col min="7" max="7" width="45.7109375" style="275" bestFit="1" customWidth="1"/>
    <col min="8" max="8" width="6.7109375" style="540" customWidth="1"/>
    <col min="9" max="9" width="10.00390625" style="540" customWidth="1"/>
    <col min="10" max="10" width="6.7109375" style="540" customWidth="1"/>
    <col min="11" max="11" width="10.00390625" style="540" customWidth="1"/>
    <col min="12" max="12" width="6.7109375" style="540" customWidth="1"/>
    <col min="13" max="13" width="10.00390625" style="540" customWidth="1"/>
    <col min="14" max="16" width="28.8515625" style="702" customWidth="1"/>
    <col min="17" max="17" width="16.421875" style="275" bestFit="1" customWidth="1"/>
    <col min="18" max="25" width="6.421875" style="275" customWidth="1"/>
    <col min="26" max="26" width="17.8515625" style="321" bestFit="1" customWidth="1"/>
    <col min="27" max="16384" width="9.140625" style="275" customWidth="1"/>
  </cols>
  <sheetData>
    <row r="1" spans="1:26" s="274" customFormat="1" ht="21.75" thickBot="1">
      <c r="A1" s="964" t="s">
        <v>236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366"/>
      <c r="S1" s="366"/>
      <c r="T1" s="366"/>
      <c r="U1" s="366"/>
      <c r="V1" s="366"/>
      <c r="W1" s="366"/>
      <c r="X1" s="366"/>
      <c r="Y1" s="366"/>
      <c r="Z1" s="337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2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8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69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83"/>
      <c r="R3" s="970"/>
      <c r="S3" s="954"/>
      <c r="T3" s="954"/>
      <c r="U3" s="954"/>
      <c r="V3" s="954"/>
      <c r="W3" s="954"/>
      <c r="X3" s="954"/>
      <c r="Y3" s="955"/>
      <c r="Z3" s="921"/>
    </row>
    <row r="4" spans="1:26" ht="27.75" customHeight="1" thickBot="1">
      <c r="A4" s="970"/>
      <c r="B4" s="954"/>
      <c r="C4" s="954"/>
      <c r="D4" s="954"/>
      <c r="E4" s="954"/>
      <c r="F4" s="954"/>
      <c r="G4" s="954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8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6" s="276" customFormat="1" ht="21">
      <c r="A5" s="63" t="s">
        <v>855</v>
      </c>
      <c r="B5" s="71" t="s">
        <v>1099</v>
      </c>
      <c r="C5" s="960" t="s">
        <v>984</v>
      </c>
      <c r="D5" s="960"/>
      <c r="E5" s="960"/>
      <c r="F5" s="960"/>
      <c r="G5" s="960"/>
      <c r="H5" s="469"/>
      <c r="I5" s="682">
        <v>2</v>
      </c>
      <c r="J5" s="682"/>
      <c r="K5" s="682">
        <v>8</v>
      </c>
      <c r="L5" s="682"/>
      <c r="M5" s="682">
        <v>7</v>
      </c>
      <c r="N5" s="327"/>
      <c r="O5" s="639" t="s">
        <v>642</v>
      </c>
      <c r="P5" s="640" t="s">
        <v>616</v>
      </c>
      <c r="Q5" s="516"/>
      <c r="R5" s="323" t="s">
        <v>555</v>
      </c>
      <c r="S5" s="323"/>
      <c r="T5" s="323" t="s">
        <v>555</v>
      </c>
      <c r="U5" s="323" t="s">
        <v>555</v>
      </c>
      <c r="V5" s="323" t="s">
        <v>555</v>
      </c>
      <c r="W5" s="323"/>
      <c r="X5" s="323"/>
      <c r="Y5" s="323"/>
      <c r="Z5" s="336"/>
    </row>
    <row r="6" spans="1:26" s="276" customFormat="1" ht="21">
      <c r="A6" s="63"/>
      <c r="B6" s="71"/>
      <c r="C6" s="960" t="s">
        <v>1214</v>
      </c>
      <c r="D6" s="960"/>
      <c r="E6" s="960"/>
      <c r="F6" s="960"/>
      <c r="G6" s="960"/>
      <c r="H6" s="469"/>
      <c r="I6" s="469"/>
      <c r="J6" s="469"/>
      <c r="K6" s="469"/>
      <c r="L6" s="469"/>
      <c r="M6" s="469"/>
      <c r="N6" s="323"/>
      <c r="O6" s="682"/>
      <c r="P6" s="683"/>
      <c r="Q6" s="517"/>
      <c r="R6" s="323"/>
      <c r="S6" s="323"/>
      <c r="T6" s="323"/>
      <c r="U6" s="323"/>
      <c r="V6" s="323"/>
      <c r="W6" s="323"/>
      <c r="X6" s="323"/>
      <c r="Y6" s="323"/>
      <c r="Z6" s="336"/>
    </row>
    <row r="7" spans="1:26" s="276" customFormat="1" ht="21.75" thickBot="1">
      <c r="A7" s="63"/>
      <c r="B7" s="71"/>
      <c r="C7" s="960" t="s">
        <v>1215</v>
      </c>
      <c r="D7" s="960"/>
      <c r="E7" s="960"/>
      <c r="F7" s="960"/>
      <c r="G7" s="960"/>
      <c r="H7" s="469"/>
      <c r="I7" s="469"/>
      <c r="J7" s="469"/>
      <c r="K7" s="469"/>
      <c r="L7" s="469"/>
      <c r="M7" s="469"/>
      <c r="N7" s="323"/>
      <c r="O7" s="291"/>
      <c r="P7" s="641"/>
      <c r="Q7" s="517"/>
      <c r="R7" s="323"/>
      <c r="S7" s="323"/>
      <c r="T7" s="323"/>
      <c r="U7" s="323"/>
      <c r="V7" s="323"/>
      <c r="W7" s="323"/>
      <c r="X7" s="323"/>
      <c r="Y7" s="323"/>
      <c r="Z7" s="336"/>
    </row>
    <row r="8" spans="1:26" s="277" customFormat="1" ht="21.75" thickBot="1">
      <c r="A8" s="68"/>
      <c r="B8" s="70" t="s">
        <v>855</v>
      </c>
      <c r="C8" s="70" t="s">
        <v>1099</v>
      </c>
      <c r="D8" s="130" t="s">
        <v>1004</v>
      </c>
      <c r="E8" s="2" t="s">
        <v>1002</v>
      </c>
      <c r="F8" s="1"/>
      <c r="G8" s="130"/>
      <c r="H8" s="528"/>
      <c r="I8" s="747">
        <v>2</v>
      </c>
      <c r="J8" s="528"/>
      <c r="K8" s="747">
        <v>8</v>
      </c>
      <c r="L8" s="528"/>
      <c r="M8" s="747">
        <f>M27+M42+M59</f>
        <v>7</v>
      </c>
      <c r="N8" s="619" t="s">
        <v>643</v>
      </c>
      <c r="O8" s="291"/>
      <c r="P8" s="641"/>
      <c r="Q8" s="502" t="s">
        <v>440</v>
      </c>
      <c r="R8" s="317"/>
      <c r="S8" s="317"/>
      <c r="T8" s="317"/>
      <c r="U8" s="317"/>
      <c r="V8" s="317"/>
      <c r="W8" s="317"/>
      <c r="X8" s="317"/>
      <c r="Y8" s="317"/>
      <c r="Z8" s="336"/>
    </row>
    <row r="9" spans="1:26" s="276" customFormat="1" ht="21.75" thickBot="1">
      <c r="A9" s="64"/>
      <c r="B9" s="73" t="s">
        <v>855</v>
      </c>
      <c r="C9" s="71" t="s">
        <v>1099</v>
      </c>
      <c r="D9" s="164" t="s">
        <v>1005</v>
      </c>
      <c r="E9" s="9" t="s">
        <v>1003</v>
      </c>
      <c r="F9" s="8"/>
      <c r="G9" s="164"/>
      <c r="H9" s="529"/>
      <c r="I9" s="529"/>
      <c r="J9" s="529"/>
      <c r="K9" s="748"/>
      <c r="L9" s="529"/>
      <c r="M9" s="748">
        <f>M41+M57+M72+M119</f>
        <v>136</v>
      </c>
      <c r="N9" s="682" t="s">
        <v>644</v>
      </c>
      <c r="O9" s="682"/>
      <c r="P9" s="683"/>
      <c r="Q9" s="518" t="s">
        <v>441</v>
      </c>
      <c r="R9" s="328"/>
      <c r="S9" s="328"/>
      <c r="T9" s="328"/>
      <c r="U9" s="328"/>
      <c r="V9" s="328"/>
      <c r="W9" s="328"/>
      <c r="X9" s="328"/>
      <c r="Y9" s="328"/>
      <c r="Z9" s="336"/>
    </row>
    <row r="10" spans="1:26" s="276" customFormat="1" ht="21.75" thickBot="1">
      <c r="A10" s="64"/>
      <c r="B10" s="73" t="s">
        <v>855</v>
      </c>
      <c r="C10" s="70" t="s">
        <v>1099</v>
      </c>
      <c r="D10" s="164" t="s">
        <v>332</v>
      </c>
      <c r="E10" s="8" t="s">
        <v>333</v>
      </c>
      <c r="F10" s="8"/>
      <c r="G10" s="164"/>
      <c r="H10" s="528"/>
      <c r="I10" s="528"/>
      <c r="J10" s="528"/>
      <c r="K10" s="747"/>
      <c r="L10" s="528"/>
      <c r="M10" s="747">
        <f>M29+M45+M60</f>
        <v>811</v>
      </c>
      <c r="N10" s="619"/>
      <c r="O10" s="682"/>
      <c r="P10" s="683"/>
      <c r="Q10" s="518"/>
      <c r="R10" s="328"/>
      <c r="S10" s="328"/>
      <c r="T10" s="328"/>
      <c r="U10" s="328"/>
      <c r="V10" s="328"/>
      <c r="W10" s="328"/>
      <c r="X10" s="328"/>
      <c r="Y10" s="328"/>
      <c r="Z10" s="336"/>
    </row>
    <row r="11" spans="1:26" s="276" customFormat="1" ht="21.75" thickBot="1">
      <c r="A11" s="64"/>
      <c r="B11" s="73" t="s">
        <v>855</v>
      </c>
      <c r="C11" s="71" t="s">
        <v>1099</v>
      </c>
      <c r="D11" s="164" t="s">
        <v>128</v>
      </c>
      <c r="E11" s="8" t="s">
        <v>129</v>
      </c>
      <c r="F11" s="8"/>
      <c r="G11" s="164"/>
      <c r="H11" s="528"/>
      <c r="I11" s="528"/>
      <c r="J11" s="528"/>
      <c r="K11" s="747"/>
      <c r="L11" s="528"/>
      <c r="M11" s="913">
        <f>M33+M49+M64</f>
        <v>451442.45</v>
      </c>
      <c r="N11" s="619"/>
      <c r="O11" s="682"/>
      <c r="P11" s="683"/>
      <c r="Q11" s="518"/>
      <c r="R11" s="328"/>
      <c r="S11" s="328"/>
      <c r="T11" s="328"/>
      <c r="U11" s="328"/>
      <c r="V11" s="328"/>
      <c r="W11" s="328"/>
      <c r="X11" s="328"/>
      <c r="Y11" s="328"/>
      <c r="Z11" s="336"/>
    </row>
    <row r="12" spans="1:27" s="278" customFormat="1" ht="21.75" thickBot="1">
      <c r="A12" s="94"/>
      <c r="B12" s="19" t="s">
        <v>855</v>
      </c>
      <c r="C12" s="19" t="s">
        <v>1099</v>
      </c>
      <c r="D12" s="28" t="s">
        <v>1101</v>
      </c>
      <c r="E12" s="974" t="s">
        <v>985</v>
      </c>
      <c r="F12" s="974"/>
      <c r="G12" s="974"/>
      <c r="H12" s="509"/>
      <c r="I12" s="684" t="s">
        <v>497</v>
      </c>
      <c r="J12" s="509"/>
      <c r="K12" s="684" t="s">
        <v>497</v>
      </c>
      <c r="L12" s="509"/>
      <c r="M12" s="684" t="s">
        <v>497</v>
      </c>
      <c r="N12" s="684"/>
      <c r="O12" s="684"/>
      <c r="P12" s="685"/>
      <c r="Q12" s="519"/>
      <c r="R12" s="330"/>
      <c r="S12" s="330"/>
      <c r="T12" s="330"/>
      <c r="U12" s="330"/>
      <c r="V12" s="330"/>
      <c r="W12" s="330"/>
      <c r="X12" s="330"/>
      <c r="Y12" s="330"/>
      <c r="Z12" s="336"/>
      <c r="AA12" s="331"/>
    </row>
    <row r="13" spans="1:26" s="279" customFormat="1" ht="21.75" thickBot="1">
      <c r="A13" s="145"/>
      <c r="B13" s="146"/>
      <c r="C13" s="121" t="s">
        <v>855</v>
      </c>
      <c r="D13" s="239" t="s">
        <v>1099</v>
      </c>
      <c r="E13" s="240" t="s">
        <v>1099</v>
      </c>
      <c r="F13" s="240" t="s">
        <v>1101</v>
      </c>
      <c r="G13" s="188" t="s">
        <v>1023</v>
      </c>
      <c r="H13" s="530"/>
      <c r="I13" s="715" t="s">
        <v>497</v>
      </c>
      <c r="J13" s="530"/>
      <c r="K13" s="715" t="s">
        <v>497</v>
      </c>
      <c r="L13" s="530"/>
      <c r="M13" s="715" t="s">
        <v>497</v>
      </c>
      <c r="N13" s="686" t="s">
        <v>643</v>
      </c>
      <c r="O13" s="686"/>
      <c r="P13" s="687"/>
      <c r="Q13" s="520" t="s">
        <v>439</v>
      </c>
      <c r="R13" s="251"/>
      <c r="S13" s="251"/>
      <c r="T13" s="251"/>
      <c r="U13" s="251"/>
      <c r="V13" s="251"/>
      <c r="W13" s="251"/>
      <c r="X13" s="251"/>
      <c r="Y13" s="251"/>
      <c r="Z13" s="321"/>
    </row>
    <row r="14" spans="1:26" s="280" customFormat="1" ht="21.75" thickBot="1">
      <c r="A14" s="150"/>
      <c r="B14" s="121"/>
      <c r="C14" s="121" t="s">
        <v>855</v>
      </c>
      <c r="D14" s="122" t="s">
        <v>1099</v>
      </c>
      <c r="E14" s="242" t="s">
        <v>1099</v>
      </c>
      <c r="F14" s="242" t="s">
        <v>1104</v>
      </c>
      <c r="G14" s="189" t="s">
        <v>1024</v>
      </c>
      <c r="H14" s="531"/>
      <c r="I14" s="714" t="s">
        <v>497</v>
      </c>
      <c r="J14" s="531"/>
      <c r="K14" s="714" t="s">
        <v>497</v>
      </c>
      <c r="L14" s="531"/>
      <c r="M14" s="714" t="s">
        <v>497</v>
      </c>
      <c r="N14" s="688"/>
      <c r="O14" s="688"/>
      <c r="P14" s="689"/>
      <c r="Q14" s="241" t="s">
        <v>432</v>
      </c>
      <c r="R14" s="247"/>
      <c r="S14" s="247"/>
      <c r="T14" s="247"/>
      <c r="U14" s="247"/>
      <c r="V14" s="247"/>
      <c r="W14" s="247"/>
      <c r="X14" s="247"/>
      <c r="Y14" s="247"/>
      <c r="Z14" s="321"/>
    </row>
    <row r="15" spans="1:26" s="277" customFormat="1" ht="21.75" thickBot="1">
      <c r="A15" s="106"/>
      <c r="B15" s="14"/>
      <c r="C15" s="15"/>
      <c r="D15" s="15" t="s">
        <v>855</v>
      </c>
      <c r="E15" s="55" t="s">
        <v>1099</v>
      </c>
      <c r="F15" s="55" t="s">
        <v>1099</v>
      </c>
      <c r="G15" s="190" t="s">
        <v>1026</v>
      </c>
      <c r="H15" s="427"/>
      <c r="I15" s="724" t="s">
        <v>497</v>
      </c>
      <c r="J15" s="427"/>
      <c r="K15" s="724" t="s">
        <v>497</v>
      </c>
      <c r="L15" s="427"/>
      <c r="M15" s="724" t="s">
        <v>497</v>
      </c>
      <c r="N15" s="690"/>
      <c r="O15" s="690"/>
      <c r="P15" s="691"/>
      <c r="Q15" s="310" t="s">
        <v>439</v>
      </c>
      <c r="R15" s="246"/>
      <c r="S15" s="246"/>
      <c r="T15" s="246"/>
      <c r="U15" s="246"/>
      <c r="V15" s="246"/>
      <c r="W15" s="246"/>
      <c r="X15" s="246"/>
      <c r="Y15" s="246"/>
      <c r="Z15" s="321"/>
    </row>
    <row r="16" spans="1:26" s="277" customFormat="1" ht="21.75" thickBot="1">
      <c r="A16" s="106"/>
      <c r="B16" s="14"/>
      <c r="C16" s="15"/>
      <c r="D16" s="15" t="s">
        <v>855</v>
      </c>
      <c r="E16" s="55" t="s">
        <v>1099</v>
      </c>
      <c r="F16" s="55" t="s">
        <v>1099</v>
      </c>
      <c r="G16" s="190" t="s">
        <v>1027</v>
      </c>
      <c r="H16" s="427"/>
      <c r="I16" s="724" t="s">
        <v>497</v>
      </c>
      <c r="J16" s="427"/>
      <c r="K16" s="724" t="s">
        <v>497</v>
      </c>
      <c r="L16" s="427"/>
      <c r="M16" s="724" t="s">
        <v>497</v>
      </c>
      <c r="N16" s="690"/>
      <c r="O16" s="690"/>
      <c r="P16" s="691"/>
      <c r="Q16" s="310" t="s">
        <v>439</v>
      </c>
      <c r="R16" s="246"/>
      <c r="S16" s="246"/>
      <c r="T16" s="246"/>
      <c r="U16" s="246"/>
      <c r="V16" s="246"/>
      <c r="W16" s="246"/>
      <c r="X16" s="246"/>
      <c r="Y16" s="246"/>
      <c r="Z16" s="321"/>
    </row>
    <row r="17" spans="1:26" s="277" customFormat="1" ht="21.75" thickBot="1">
      <c r="A17" s="106"/>
      <c r="B17" s="14"/>
      <c r="C17" s="15"/>
      <c r="D17" s="15" t="s">
        <v>855</v>
      </c>
      <c r="E17" s="55" t="s">
        <v>1099</v>
      </c>
      <c r="F17" s="55" t="s">
        <v>1099</v>
      </c>
      <c r="G17" s="190" t="s">
        <v>264</v>
      </c>
      <c r="H17" s="427"/>
      <c r="I17" s="724" t="s">
        <v>497</v>
      </c>
      <c r="J17" s="427"/>
      <c r="K17" s="724" t="s">
        <v>497</v>
      </c>
      <c r="L17" s="427"/>
      <c r="M17" s="724" t="s">
        <v>497</v>
      </c>
      <c r="N17" s="690"/>
      <c r="O17" s="690"/>
      <c r="P17" s="691"/>
      <c r="Q17" s="310" t="s">
        <v>439</v>
      </c>
      <c r="R17" s="246"/>
      <c r="S17" s="246"/>
      <c r="T17" s="246"/>
      <c r="U17" s="246"/>
      <c r="V17" s="246"/>
      <c r="W17" s="246"/>
      <c r="X17" s="246"/>
      <c r="Y17" s="246"/>
      <c r="Z17" s="321"/>
    </row>
    <row r="18" spans="1:26" s="280" customFormat="1" ht="21.75" thickBot="1">
      <c r="A18" s="150"/>
      <c r="B18" s="121"/>
      <c r="C18" s="121" t="s">
        <v>855</v>
      </c>
      <c r="D18" s="122" t="s">
        <v>1099</v>
      </c>
      <c r="E18" s="242" t="s">
        <v>1099</v>
      </c>
      <c r="F18" s="242" t="s">
        <v>1108</v>
      </c>
      <c r="G18" s="189" t="s">
        <v>1025</v>
      </c>
      <c r="H18" s="531"/>
      <c r="I18" s="714" t="s">
        <v>497</v>
      </c>
      <c r="J18" s="531"/>
      <c r="K18" s="714" t="s">
        <v>497</v>
      </c>
      <c r="L18" s="531"/>
      <c r="M18" s="714" t="s">
        <v>497</v>
      </c>
      <c r="N18" s="688" t="s">
        <v>645</v>
      </c>
      <c r="O18" s="688"/>
      <c r="P18" s="689"/>
      <c r="Q18" s="241" t="s">
        <v>432</v>
      </c>
      <c r="R18" s="247"/>
      <c r="S18" s="247"/>
      <c r="T18" s="247"/>
      <c r="U18" s="247"/>
      <c r="V18" s="247"/>
      <c r="W18" s="247"/>
      <c r="X18" s="247"/>
      <c r="Y18" s="247"/>
      <c r="Z18" s="321"/>
    </row>
    <row r="19" spans="1:26" s="281" customFormat="1" ht="21.75" thickBot="1">
      <c r="A19" s="89"/>
      <c r="B19" s="135"/>
      <c r="C19" s="135"/>
      <c r="D19" s="10" t="s">
        <v>855</v>
      </c>
      <c r="E19" s="10" t="s">
        <v>1099</v>
      </c>
      <c r="F19" s="11" t="s">
        <v>1099</v>
      </c>
      <c r="G19" s="136" t="s">
        <v>1028</v>
      </c>
      <c r="H19" s="532"/>
      <c r="I19" s="692" t="s">
        <v>497</v>
      </c>
      <c r="J19" s="532"/>
      <c r="K19" s="692" t="s">
        <v>497</v>
      </c>
      <c r="L19" s="532"/>
      <c r="M19" s="692" t="s">
        <v>497</v>
      </c>
      <c r="N19" s="692"/>
      <c r="O19" s="692"/>
      <c r="P19" s="693"/>
      <c r="Q19" s="521" t="s">
        <v>439</v>
      </c>
      <c r="R19" s="248"/>
      <c r="S19" s="248"/>
      <c r="T19" s="248"/>
      <c r="U19" s="248"/>
      <c r="V19" s="248"/>
      <c r="W19" s="248"/>
      <c r="X19" s="248"/>
      <c r="Y19" s="248"/>
      <c r="Z19" s="321"/>
    </row>
    <row r="20" spans="1:26" s="281" customFormat="1" ht="21.75" thickBot="1">
      <c r="A20" s="91"/>
      <c r="B20" s="133"/>
      <c r="C20" s="133"/>
      <c r="D20" s="17" t="s">
        <v>855</v>
      </c>
      <c r="E20" s="17" t="s">
        <v>1099</v>
      </c>
      <c r="F20" s="46" t="s">
        <v>1099</v>
      </c>
      <c r="G20" s="132" t="s">
        <v>1029</v>
      </c>
      <c r="H20" s="533"/>
      <c r="I20" s="694" t="s">
        <v>497</v>
      </c>
      <c r="J20" s="533"/>
      <c r="K20" s="694" t="s">
        <v>497</v>
      </c>
      <c r="L20" s="533"/>
      <c r="M20" s="694" t="s">
        <v>497</v>
      </c>
      <c r="N20" s="694"/>
      <c r="O20" s="694"/>
      <c r="P20" s="695"/>
      <c r="Q20" s="522" t="s">
        <v>435</v>
      </c>
      <c r="R20" s="249"/>
      <c r="S20" s="249"/>
      <c r="T20" s="249"/>
      <c r="U20" s="249"/>
      <c r="V20" s="249"/>
      <c r="W20" s="249"/>
      <c r="X20" s="249"/>
      <c r="Y20" s="249"/>
      <c r="Z20" s="321"/>
    </row>
    <row r="21" spans="1:26" s="281" customFormat="1" ht="21.75" thickBot="1">
      <c r="A21" s="91"/>
      <c r="B21" s="14"/>
      <c r="C21" s="14"/>
      <c r="D21" s="31"/>
      <c r="E21" s="14" t="s">
        <v>855</v>
      </c>
      <c r="F21" s="17" t="s">
        <v>1099</v>
      </c>
      <c r="G21" s="16" t="s">
        <v>1032</v>
      </c>
      <c r="H21" s="485"/>
      <c r="I21" s="690" t="s">
        <v>497</v>
      </c>
      <c r="J21" s="485"/>
      <c r="K21" s="690" t="s">
        <v>497</v>
      </c>
      <c r="L21" s="485"/>
      <c r="M21" s="690" t="s">
        <v>497</v>
      </c>
      <c r="N21" s="690"/>
      <c r="O21" s="690"/>
      <c r="P21" s="691"/>
      <c r="Q21" s="312" t="s">
        <v>439</v>
      </c>
      <c r="R21" s="249"/>
      <c r="S21" s="249"/>
      <c r="T21" s="249"/>
      <c r="U21" s="249"/>
      <c r="V21" s="249"/>
      <c r="W21" s="249"/>
      <c r="X21" s="249"/>
      <c r="Y21" s="249"/>
      <c r="Z21" s="321"/>
    </row>
    <row r="22" spans="1:26" s="281" customFormat="1" ht="21.75" thickBot="1">
      <c r="A22" s="91"/>
      <c r="B22" s="14"/>
      <c r="C22" s="14"/>
      <c r="D22" s="31"/>
      <c r="E22" s="14" t="s">
        <v>855</v>
      </c>
      <c r="F22" s="17" t="s">
        <v>1099</v>
      </c>
      <c r="G22" s="16" t="s">
        <v>1033</v>
      </c>
      <c r="H22" s="485"/>
      <c r="I22" s="690" t="s">
        <v>497</v>
      </c>
      <c r="J22" s="485"/>
      <c r="K22" s="690" t="s">
        <v>497</v>
      </c>
      <c r="L22" s="485"/>
      <c r="M22" s="690" t="s">
        <v>497</v>
      </c>
      <c r="N22" s="690"/>
      <c r="O22" s="690"/>
      <c r="P22" s="691"/>
      <c r="Q22" s="312" t="s">
        <v>439</v>
      </c>
      <c r="R22" s="249"/>
      <c r="S22" s="249"/>
      <c r="T22" s="249"/>
      <c r="U22" s="249"/>
      <c r="V22" s="249"/>
      <c r="W22" s="249"/>
      <c r="X22" s="249"/>
      <c r="Y22" s="249"/>
      <c r="Z22" s="321"/>
    </row>
    <row r="23" spans="1:26" s="281" customFormat="1" ht="21.75" thickBot="1">
      <c r="A23" s="92"/>
      <c r="B23" s="17"/>
      <c r="C23" s="17"/>
      <c r="D23" s="46"/>
      <c r="E23" s="14" t="s">
        <v>855</v>
      </c>
      <c r="F23" s="17" t="s">
        <v>1099</v>
      </c>
      <c r="G23" s="134" t="s">
        <v>1034</v>
      </c>
      <c r="H23" s="534"/>
      <c r="I23" s="694" t="s">
        <v>497</v>
      </c>
      <c r="J23" s="534"/>
      <c r="K23" s="694" t="s">
        <v>497</v>
      </c>
      <c r="L23" s="534"/>
      <c r="M23" s="694" t="s">
        <v>497</v>
      </c>
      <c r="N23" s="694"/>
      <c r="O23" s="694"/>
      <c r="P23" s="695"/>
      <c r="Q23" s="312" t="s">
        <v>439</v>
      </c>
      <c r="R23" s="250"/>
      <c r="S23" s="250"/>
      <c r="T23" s="250"/>
      <c r="U23" s="250"/>
      <c r="V23" s="250"/>
      <c r="W23" s="250"/>
      <c r="X23" s="250"/>
      <c r="Y23" s="250"/>
      <c r="Z23" s="321"/>
    </row>
    <row r="24" spans="1:26" s="282" customFormat="1" ht="21.75" thickBot="1">
      <c r="A24" s="91"/>
      <c r="B24" s="14"/>
      <c r="C24" s="14"/>
      <c r="D24" s="31"/>
      <c r="E24" s="14" t="s">
        <v>855</v>
      </c>
      <c r="F24" s="14" t="s">
        <v>1099</v>
      </c>
      <c r="G24" s="16" t="s">
        <v>1035</v>
      </c>
      <c r="H24" s="485"/>
      <c r="I24" s="690" t="s">
        <v>497</v>
      </c>
      <c r="J24" s="485"/>
      <c r="K24" s="690" t="s">
        <v>497</v>
      </c>
      <c r="L24" s="485"/>
      <c r="M24" s="690" t="s">
        <v>497</v>
      </c>
      <c r="N24" s="690"/>
      <c r="O24" s="690"/>
      <c r="P24" s="691"/>
      <c r="Q24" s="312" t="s">
        <v>439</v>
      </c>
      <c r="R24" s="249"/>
      <c r="S24" s="249"/>
      <c r="T24" s="249"/>
      <c r="U24" s="249"/>
      <c r="V24" s="249"/>
      <c r="W24" s="249"/>
      <c r="X24" s="249"/>
      <c r="Y24" s="249"/>
      <c r="Z24" s="321"/>
    </row>
    <row r="25" spans="1:26" s="279" customFormat="1" ht="21.75" thickBot="1">
      <c r="A25" s="145"/>
      <c r="B25" s="146"/>
      <c r="C25" s="121" t="s">
        <v>855</v>
      </c>
      <c r="D25" s="239" t="s">
        <v>1099</v>
      </c>
      <c r="E25" s="240" t="s">
        <v>1099</v>
      </c>
      <c r="F25" s="240" t="s">
        <v>1129</v>
      </c>
      <c r="G25" s="188" t="s">
        <v>1096</v>
      </c>
      <c r="H25" s="530"/>
      <c r="I25" s="715" t="s">
        <v>497</v>
      </c>
      <c r="J25" s="530"/>
      <c r="K25" s="715" t="s">
        <v>497</v>
      </c>
      <c r="L25" s="530"/>
      <c r="M25" s="715" t="s">
        <v>497</v>
      </c>
      <c r="N25" s="686" t="s">
        <v>646</v>
      </c>
      <c r="O25" s="686"/>
      <c r="P25" s="687"/>
      <c r="Q25" s="523" t="s">
        <v>439</v>
      </c>
      <c r="R25" s="251"/>
      <c r="S25" s="251"/>
      <c r="T25" s="251"/>
      <c r="U25" s="251"/>
      <c r="V25" s="251"/>
      <c r="W25" s="251"/>
      <c r="X25" s="251"/>
      <c r="Y25" s="251"/>
      <c r="Z25" s="321"/>
    </row>
    <row r="26" spans="1:27" s="283" customFormat="1" ht="21.75" thickBot="1">
      <c r="A26" s="120"/>
      <c r="B26" s="121"/>
      <c r="C26" s="121" t="s">
        <v>855</v>
      </c>
      <c r="D26" s="122" t="s">
        <v>1099</v>
      </c>
      <c r="E26" s="122" t="s">
        <v>1099</v>
      </c>
      <c r="F26" s="241">
        <v>5</v>
      </c>
      <c r="G26" s="163" t="s">
        <v>986</v>
      </c>
      <c r="H26" s="535"/>
      <c r="I26" s="688" t="s">
        <v>497</v>
      </c>
      <c r="J26" s="535"/>
      <c r="K26" s="688" t="s">
        <v>497</v>
      </c>
      <c r="L26" s="535"/>
      <c r="M26" s="688" t="s">
        <v>497</v>
      </c>
      <c r="N26" s="688" t="s">
        <v>644</v>
      </c>
      <c r="O26" s="688"/>
      <c r="P26" s="689"/>
      <c r="Q26" s="524" t="s">
        <v>439</v>
      </c>
      <c r="R26" s="252"/>
      <c r="S26" s="252"/>
      <c r="T26" s="252"/>
      <c r="U26" s="252"/>
      <c r="V26" s="252"/>
      <c r="W26" s="252"/>
      <c r="X26" s="252"/>
      <c r="Y26" s="252"/>
      <c r="Z26" s="336"/>
      <c r="AA26" s="332"/>
    </row>
    <row r="27" spans="1:27" s="278" customFormat="1" ht="21.75" thickBot="1">
      <c r="A27" s="94"/>
      <c r="B27" s="19" t="s">
        <v>855</v>
      </c>
      <c r="C27" s="19" t="s">
        <v>1099</v>
      </c>
      <c r="D27" s="28" t="s">
        <v>1104</v>
      </c>
      <c r="E27" s="974" t="s">
        <v>988</v>
      </c>
      <c r="F27" s="974"/>
      <c r="G27" s="974"/>
      <c r="H27" s="509"/>
      <c r="I27" s="684" t="s">
        <v>497</v>
      </c>
      <c r="J27" s="509"/>
      <c r="K27" s="684" t="s">
        <v>497</v>
      </c>
      <c r="L27" s="509"/>
      <c r="M27" s="684">
        <v>2</v>
      </c>
      <c r="N27" s="684"/>
      <c r="O27" s="684"/>
      <c r="P27" s="685"/>
      <c r="Q27" s="519"/>
      <c r="R27" s="330"/>
      <c r="S27" s="330"/>
      <c r="T27" s="330"/>
      <c r="U27" s="330"/>
      <c r="V27" s="330"/>
      <c r="W27" s="330"/>
      <c r="X27" s="330"/>
      <c r="Y27" s="330"/>
      <c r="Z27" s="336"/>
      <c r="AA27" s="331"/>
    </row>
    <row r="28" spans="1:26" s="279" customFormat="1" ht="21.75" thickBot="1">
      <c r="A28" s="145"/>
      <c r="B28" s="146"/>
      <c r="C28" s="121" t="s">
        <v>855</v>
      </c>
      <c r="D28" s="239" t="s">
        <v>1099</v>
      </c>
      <c r="E28" s="240" t="s">
        <v>1107</v>
      </c>
      <c r="F28" s="240" t="s">
        <v>1101</v>
      </c>
      <c r="G28" s="188" t="s">
        <v>1023</v>
      </c>
      <c r="H28" s="530"/>
      <c r="I28" s="715" t="s">
        <v>497</v>
      </c>
      <c r="J28" s="530"/>
      <c r="K28" s="715" t="s">
        <v>497</v>
      </c>
      <c r="L28" s="530"/>
      <c r="M28" s="715">
        <v>2</v>
      </c>
      <c r="N28" s="686" t="s">
        <v>643</v>
      </c>
      <c r="O28" s="686"/>
      <c r="P28" s="687"/>
      <c r="Q28" s="520" t="s">
        <v>439</v>
      </c>
      <c r="R28" s="251"/>
      <c r="S28" s="251"/>
      <c r="T28" s="251"/>
      <c r="U28" s="251"/>
      <c r="V28" s="251"/>
      <c r="W28" s="251"/>
      <c r="X28" s="251"/>
      <c r="Y28" s="251"/>
      <c r="Z28" s="321"/>
    </row>
    <row r="29" spans="1:26" s="280" customFormat="1" ht="21.75" thickBot="1">
      <c r="A29" s="150"/>
      <c r="B29" s="121"/>
      <c r="C29" s="121" t="s">
        <v>855</v>
      </c>
      <c r="D29" s="122" t="s">
        <v>1099</v>
      </c>
      <c r="E29" s="242" t="s">
        <v>1107</v>
      </c>
      <c r="F29" s="242" t="s">
        <v>1104</v>
      </c>
      <c r="G29" s="189" t="s">
        <v>1024</v>
      </c>
      <c r="H29" s="531"/>
      <c r="I29" s="714" t="s">
        <v>497</v>
      </c>
      <c r="J29" s="531"/>
      <c r="K29" s="714" t="s">
        <v>497</v>
      </c>
      <c r="L29" s="531"/>
      <c r="M29" s="714">
        <f>SUM(M30:M32)</f>
        <v>61</v>
      </c>
      <c r="N29" s="688"/>
      <c r="O29" s="688"/>
      <c r="P29" s="689"/>
      <c r="Q29" s="241" t="s">
        <v>432</v>
      </c>
      <c r="R29" s="247"/>
      <c r="S29" s="247"/>
      <c r="T29" s="247"/>
      <c r="U29" s="247"/>
      <c r="V29" s="247"/>
      <c r="W29" s="247"/>
      <c r="X29" s="247"/>
      <c r="Y29" s="247"/>
      <c r="Z29" s="321"/>
    </row>
    <row r="30" spans="1:26" s="277" customFormat="1" ht="21.75" thickBot="1">
      <c r="A30" s="106"/>
      <c r="B30" s="14"/>
      <c r="C30" s="15"/>
      <c r="D30" s="15" t="s">
        <v>855</v>
      </c>
      <c r="E30" s="243" t="s">
        <v>1099</v>
      </c>
      <c r="F30" s="243" t="s">
        <v>1107</v>
      </c>
      <c r="G30" s="190" t="s">
        <v>1026</v>
      </c>
      <c r="H30" s="427"/>
      <c r="I30" s="724" t="s">
        <v>497</v>
      </c>
      <c r="J30" s="427"/>
      <c r="K30" s="724" t="s">
        <v>497</v>
      </c>
      <c r="L30" s="427"/>
      <c r="M30" s="724" t="s">
        <v>497</v>
      </c>
      <c r="N30" s="690"/>
      <c r="O30" s="690"/>
      <c r="P30" s="691"/>
      <c r="Q30" s="310" t="s">
        <v>439</v>
      </c>
      <c r="R30" s="246"/>
      <c r="S30" s="246"/>
      <c r="T30" s="246"/>
      <c r="U30" s="246"/>
      <c r="V30" s="246"/>
      <c r="W30" s="246"/>
      <c r="X30" s="246"/>
      <c r="Y30" s="246"/>
      <c r="Z30" s="321"/>
    </row>
    <row r="31" spans="1:26" s="277" customFormat="1" ht="21.75" thickBot="1">
      <c r="A31" s="106"/>
      <c r="B31" s="14"/>
      <c r="C31" s="15"/>
      <c r="D31" s="15" t="s">
        <v>855</v>
      </c>
      <c r="E31" s="243" t="s">
        <v>1099</v>
      </c>
      <c r="F31" s="243" t="s">
        <v>1107</v>
      </c>
      <c r="G31" s="190" t="s">
        <v>1027</v>
      </c>
      <c r="H31" s="427"/>
      <c r="I31" s="724" t="s">
        <v>497</v>
      </c>
      <c r="J31" s="427"/>
      <c r="K31" s="724" t="s">
        <v>497</v>
      </c>
      <c r="L31" s="427"/>
      <c r="M31" s="724">
        <v>7</v>
      </c>
      <c r="N31" s="690"/>
      <c r="O31" s="690"/>
      <c r="P31" s="691"/>
      <c r="Q31" s="310" t="s">
        <v>439</v>
      </c>
      <c r="R31" s="246"/>
      <c r="S31" s="246"/>
      <c r="T31" s="246"/>
      <c r="U31" s="246"/>
      <c r="V31" s="246"/>
      <c r="W31" s="246"/>
      <c r="X31" s="246"/>
      <c r="Y31" s="246"/>
      <c r="Z31" s="321"/>
    </row>
    <row r="32" spans="1:26" s="277" customFormat="1" ht="21.75" thickBot="1">
      <c r="A32" s="106"/>
      <c r="B32" s="14"/>
      <c r="C32" s="15"/>
      <c r="D32" s="15" t="s">
        <v>855</v>
      </c>
      <c r="E32" s="243" t="s">
        <v>1099</v>
      </c>
      <c r="F32" s="243" t="s">
        <v>1107</v>
      </c>
      <c r="G32" s="190" t="s">
        <v>264</v>
      </c>
      <c r="H32" s="427"/>
      <c r="I32" s="724" t="s">
        <v>497</v>
      </c>
      <c r="J32" s="427"/>
      <c r="K32" s="724" t="s">
        <v>497</v>
      </c>
      <c r="L32" s="427"/>
      <c r="M32" s="724">
        <v>54</v>
      </c>
      <c r="N32" s="690"/>
      <c r="O32" s="690"/>
      <c r="P32" s="691"/>
      <c r="Q32" s="310" t="s">
        <v>439</v>
      </c>
      <c r="R32" s="246"/>
      <c r="S32" s="246"/>
      <c r="T32" s="246"/>
      <c r="U32" s="246"/>
      <c r="V32" s="246"/>
      <c r="W32" s="246"/>
      <c r="X32" s="246"/>
      <c r="Y32" s="246"/>
      <c r="Z32" s="321"/>
    </row>
    <row r="33" spans="1:26" s="280" customFormat="1" ht="21.75" thickBot="1">
      <c r="A33" s="150"/>
      <c r="B33" s="121"/>
      <c r="C33" s="121" t="s">
        <v>855</v>
      </c>
      <c r="D33" s="122" t="s">
        <v>1099</v>
      </c>
      <c r="E33" s="242" t="s">
        <v>1107</v>
      </c>
      <c r="F33" s="242" t="s">
        <v>1108</v>
      </c>
      <c r="G33" s="189" t="s">
        <v>1025</v>
      </c>
      <c r="H33" s="531"/>
      <c r="I33" s="714" t="s">
        <v>497</v>
      </c>
      <c r="J33" s="531"/>
      <c r="K33" s="714" t="s">
        <v>497</v>
      </c>
      <c r="L33" s="531"/>
      <c r="M33" s="873">
        <f>SUM(M34:M39)</f>
        <v>63940</v>
      </c>
      <c r="N33" s="688" t="s">
        <v>645</v>
      </c>
      <c r="O33" s="688"/>
      <c r="P33" s="689"/>
      <c r="Q33" s="241" t="s">
        <v>432</v>
      </c>
      <c r="R33" s="247"/>
      <c r="S33" s="247"/>
      <c r="T33" s="247"/>
      <c r="U33" s="247"/>
      <c r="V33" s="247"/>
      <c r="W33" s="247"/>
      <c r="X33" s="247"/>
      <c r="Y33" s="247"/>
      <c r="Z33" s="321"/>
    </row>
    <row r="34" spans="1:26" s="281" customFormat="1" ht="21.75" thickBot="1">
      <c r="A34" s="89"/>
      <c r="B34" s="135"/>
      <c r="C34" s="135"/>
      <c r="D34" s="10" t="s">
        <v>855</v>
      </c>
      <c r="E34" s="10" t="s">
        <v>1099</v>
      </c>
      <c r="F34" s="11" t="s">
        <v>1107</v>
      </c>
      <c r="G34" s="136" t="s">
        <v>1028</v>
      </c>
      <c r="H34" s="532"/>
      <c r="I34" s="692" t="s">
        <v>497</v>
      </c>
      <c r="J34" s="532"/>
      <c r="K34" s="692" t="s">
        <v>497</v>
      </c>
      <c r="L34" s="532"/>
      <c r="M34" s="692" t="s">
        <v>497</v>
      </c>
      <c r="N34" s="692"/>
      <c r="O34" s="692"/>
      <c r="P34" s="693"/>
      <c r="Q34" s="521" t="s">
        <v>439</v>
      </c>
      <c r="R34" s="248"/>
      <c r="S34" s="248"/>
      <c r="T34" s="248"/>
      <c r="U34" s="248"/>
      <c r="V34" s="248"/>
      <c r="W34" s="248"/>
      <c r="X34" s="248"/>
      <c r="Y34" s="248"/>
      <c r="Z34" s="321"/>
    </row>
    <row r="35" spans="1:26" s="281" customFormat="1" ht="21.75" thickBot="1">
      <c r="A35" s="91"/>
      <c r="B35" s="133"/>
      <c r="C35" s="133"/>
      <c r="D35" s="17" t="s">
        <v>855</v>
      </c>
      <c r="E35" s="17" t="s">
        <v>1099</v>
      </c>
      <c r="F35" s="46" t="s">
        <v>1107</v>
      </c>
      <c r="G35" s="132" t="s">
        <v>1029</v>
      </c>
      <c r="H35" s="533"/>
      <c r="I35" s="694" t="s">
        <v>497</v>
      </c>
      <c r="J35" s="533"/>
      <c r="K35" s="694" t="s">
        <v>497</v>
      </c>
      <c r="L35" s="533"/>
      <c r="M35" s="872">
        <f>SUM(M36:M39)</f>
        <v>31970</v>
      </c>
      <c r="N35" s="694"/>
      <c r="O35" s="694"/>
      <c r="P35" s="695"/>
      <c r="Q35" s="522" t="s">
        <v>435</v>
      </c>
      <c r="R35" s="249"/>
      <c r="S35" s="249"/>
      <c r="T35" s="249"/>
      <c r="U35" s="249"/>
      <c r="V35" s="249"/>
      <c r="W35" s="249"/>
      <c r="X35" s="249"/>
      <c r="Y35" s="249"/>
      <c r="Z35" s="321"/>
    </row>
    <row r="36" spans="1:26" s="281" customFormat="1" ht="21.75" thickBot="1">
      <c r="A36" s="91"/>
      <c r="B36" s="14"/>
      <c r="C36" s="14"/>
      <c r="D36" s="31"/>
      <c r="E36" s="14" t="s">
        <v>855</v>
      </c>
      <c r="F36" s="17" t="s">
        <v>1099</v>
      </c>
      <c r="G36" s="16" t="s">
        <v>1038</v>
      </c>
      <c r="H36" s="485"/>
      <c r="I36" s="690" t="s">
        <v>497</v>
      </c>
      <c r="J36" s="485"/>
      <c r="K36" s="690" t="s">
        <v>497</v>
      </c>
      <c r="L36" s="485"/>
      <c r="M36" s="871">
        <v>10800</v>
      </c>
      <c r="N36" s="690"/>
      <c r="O36" s="690"/>
      <c r="P36" s="691"/>
      <c r="Q36" s="312" t="s">
        <v>439</v>
      </c>
      <c r="R36" s="249"/>
      <c r="S36" s="249"/>
      <c r="T36" s="249"/>
      <c r="U36" s="249"/>
      <c r="V36" s="249"/>
      <c r="W36" s="249"/>
      <c r="X36" s="249"/>
      <c r="Y36" s="249"/>
      <c r="Z36" s="321"/>
    </row>
    <row r="37" spans="1:26" s="281" customFormat="1" ht="21.75" thickBot="1">
      <c r="A37" s="91"/>
      <c r="B37" s="14"/>
      <c r="C37" s="14"/>
      <c r="D37" s="31"/>
      <c r="E37" s="14" t="s">
        <v>855</v>
      </c>
      <c r="F37" s="17" t="s">
        <v>1099</v>
      </c>
      <c r="G37" s="16" t="s">
        <v>1039</v>
      </c>
      <c r="H37" s="485"/>
      <c r="I37" s="690" t="s">
        <v>497</v>
      </c>
      <c r="J37" s="485"/>
      <c r="K37" s="690" t="s">
        <v>497</v>
      </c>
      <c r="L37" s="485"/>
      <c r="M37" s="872">
        <v>4170</v>
      </c>
      <c r="N37" s="690"/>
      <c r="O37" s="690"/>
      <c r="P37" s="691"/>
      <c r="Q37" s="312" t="s">
        <v>439</v>
      </c>
      <c r="R37" s="249"/>
      <c r="S37" s="249"/>
      <c r="T37" s="249"/>
      <c r="U37" s="249"/>
      <c r="V37" s="249"/>
      <c r="W37" s="249"/>
      <c r="X37" s="249"/>
      <c r="Y37" s="249"/>
      <c r="Z37" s="321"/>
    </row>
    <row r="38" spans="1:26" s="281" customFormat="1" ht="21.75" thickBot="1">
      <c r="A38" s="92"/>
      <c r="B38" s="17"/>
      <c r="C38" s="17"/>
      <c r="D38" s="46"/>
      <c r="E38" s="14" t="s">
        <v>855</v>
      </c>
      <c r="F38" s="17" t="s">
        <v>1099</v>
      </c>
      <c r="G38" s="134" t="s">
        <v>1040</v>
      </c>
      <c r="H38" s="534"/>
      <c r="I38" s="694" t="s">
        <v>497</v>
      </c>
      <c r="J38" s="534"/>
      <c r="K38" s="694" t="s">
        <v>497</v>
      </c>
      <c r="L38" s="534"/>
      <c r="M38" s="870">
        <v>15000</v>
      </c>
      <c r="N38" s="694"/>
      <c r="O38" s="694"/>
      <c r="P38" s="695"/>
      <c r="Q38" s="525" t="s">
        <v>439</v>
      </c>
      <c r="R38" s="250"/>
      <c r="S38" s="250"/>
      <c r="T38" s="250"/>
      <c r="U38" s="250"/>
      <c r="V38" s="250"/>
      <c r="W38" s="250"/>
      <c r="X38" s="250"/>
      <c r="Y38" s="250"/>
      <c r="Z38" s="321"/>
    </row>
    <row r="39" spans="1:26" s="282" customFormat="1" ht="21.75" thickBot="1">
      <c r="A39" s="92"/>
      <c r="B39" s="17"/>
      <c r="C39" s="17"/>
      <c r="D39" s="46"/>
      <c r="E39" s="17" t="s">
        <v>855</v>
      </c>
      <c r="F39" s="17" t="s">
        <v>1099</v>
      </c>
      <c r="G39" s="134" t="s">
        <v>1041</v>
      </c>
      <c r="H39" s="485"/>
      <c r="I39" s="690" t="s">
        <v>497</v>
      </c>
      <c r="J39" s="485"/>
      <c r="K39" s="690" t="s">
        <v>497</v>
      </c>
      <c r="L39" s="485"/>
      <c r="M39" s="871">
        <v>2000</v>
      </c>
      <c r="N39" s="690"/>
      <c r="O39" s="690"/>
      <c r="P39" s="691"/>
      <c r="Q39" s="312" t="s">
        <v>439</v>
      </c>
      <c r="R39" s="250"/>
      <c r="S39" s="250"/>
      <c r="T39" s="250"/>
      <c r="U39" s="250"/>
      <c r="V39" s="250"/>
      <c r="W39" s="250"/>
      <c r="X39" s="250"/>
      <c r="Y39" s="250"/>
      <c r="Z39" s="321"/>
    </row>
    <row r="40" spans="1:26" s="279" customFormat="1" ht="21.75" thickBot="1">
      <c r="A40" s="150"/>
      <c r="B40" s="121"/>
      <c r="C40" s="121" t="s">
        <v>855</v>
      </c>
      <c r="D40" s="151" t="s">
        <v>1099</v>
      </c>
      <c r="E40" s="152" t="s">
        <v>1107</v>
      </c>
      <c r="F40" s="152" t="s">
        <v>1129</v>
      </c>
      <c r="G40" s="189" t="s">
        <v>1096</v>
      </c>
      <c r="H40" s="530"/>
      <c r="I40" s="715" t="s">
        <v>497</v>
      </c>
      <c r="J40" s="530"/>
      <c r="K40" s="715" t="s">
        <v>497</v>
      </c>
      <c r="L40" s="530"/>
      <c r="M40" s="715" t="s">
        <v>497</v>
      </c>
      <c r="N40" s="686" t="s">
        <v>646</v>
      </c>
      <c r="O40" s="686"/>
      <c r="P40" s="687"/>
      <c r="Q40" s="523" t="s">
        <v>439</v>
      </c>
      <c r="R40" s="247"/>
      <c r="S40" s="247"/>
      <c r="T40" s="247"/>
      <c r="U40" s="247"/>
      <c r="V40" s="247"/>
      <c r="W40" s="247"/>
      <c r="X40" s="247"/>
      <c r="Y40" s="247"/>
      <c r="Z40" s="321"/>
    </row>
    <row r="41" spans="1:27" s="283" customFormat="1" ht="21.75" thickBot="1">
      <c r="A41" s="120"/>
      <c r="B41" s="121"/>
      <c r="C41" s="121" t="s">
        <v>855</v>
      </c>
      <c r="D41" s="122" t="s">
        <v>1099</v>
      </c>
      <c r="E41" s="151" t="s">
        <v>1107</v>
      </c>
      <c r="F41" s="163">
        <v>5</v>
      </c>
      <c r="G41" s="163" t="s">
        <v>986</v>
      </c>
      <c r="H41" s="535"/>
      <c r="I41" s="688" t="s">
        <v>497</v>
      </c>
      <c r="J41" s="535"/>
      <c r="K41" s="688"/>
      <c r="L41" s="535"/>
      <c r="M41" s="688">
        <v>18</v>
      </c>
      <c r="N41" s="688" t="s">
        <v>644</v>
      </c>
      <c r="O41" s="688"/>
      <c r="P41" s="689"/>
      <c r="Q41" s="524" t="s">
        <v>439</v>
      </c>
      <c r="R41" s="252"/>
      <c r="S41" s="252"/>
      <c r="T41" s="252"/>
      <c r="U41" s="252"/>
      <c r="V41" s="252"/>
      <c r="W41" s="252"/>
      <c r="X41" s="252"/>
      <c r="Y41" s="252"/>
      <c r="Z41" s="336"/>
      <c r="AA41" s="332"/>
    </row>
    <row r="42" spans="1:27" s="284" customFormat="1" ht="21">
      <c r="A42" s="104"/>
      <c r="B42" s="47" t="s">
        <v>855</v>
      </c>
      <c r="C42" s="47" t="s">
        <v>1099</v>
      </c>
      <c r="D42" s="48" t="s">
        <v>1108</v>
      </c>
      <c r="E42" s="978" t="s">
        <v>990</v>
      </c>
      <c r="F42" s="978"/>
      <c r="G42" s="978"/>
      <c r="H42" s="536"/>
      <c r="I42" s="696">
        <v>1</v>
      </c>
      <c r="J42" s="536"/>
      <c r="K42" s="696">
        <v>1</v>
      </c>
      <c r="L42" s="536"/>
      <c r="M42" s="696">
        <v>1</v>
      </c>
      <c r="N42" s="696"/>
      <c r="O42" s="696"/>
      <c r="P42" s="697"/>
      <c r="Q42" s="516"/>
      <c r="R42" s="373"/>
      <c r="S42" s="373"/>
      <c r="T42" s="373"/>
      <c r="U42" s="373"/>
      <c r="V42" s="373"/>
      <c r="W42" s="373"/>
      <c r="X42" s="373"/>
      <c r="Y42" s="373"/>
      <c r="Z42" s="336"/>
      <c r="AA42" s="333"/>
    </row>
    <row r="43" spans="1:27" s="285" customFormat="1" ht="21.75" thickBot="1">
      <c r="A43" s="87"/>
      <c r="B43" s="3"/>
      <c r="C43" s="3"/>
      <c r="D43" s="4"/>
      <c r="E43" s="919" t="s">
        <v>989</v>
      </c>
      <c r="F43" s="919"/>
      <c r="G43" s="919"/>
      <c r="H43" s="468"/>
      <c r="I43" s="698"/>
      <c r="J43" s="468"/>
      <c r="K43" s="698"/>
      <c r="L43" s="468"/>
      <c r="M43" s="468"/>
      <c r="N43" s="698"/>
      <c r="O43" s="698"/>
      <c r="P43" s="699"/>
      <c r="Q43" s="526"/>
      <c r="R43" s="329"/>
      <c r="S43" s="329"/>
      <c r="T43" s="329"/>
      <c r="U43" s="329"/>
      <c r="V43" s="329"/>
      <c r="W43" s="329"/>
      <c r="X43" s="329"/>
      <c r="Y43" s="329"/>
      <c r="Z43" s="336"/>
      <c r="AA43" s="334"/>
    </row>
    <row r="44" spans="1:26" s="279" customFormat="1" ht="21.75" thickBot="1">
      <c r="A44" s="145"/>
      <c r="B44" s="146"/>
      <c r="C44" s="122" t="s">
        <v>855</v>
      </c>
      <c r="D44" s="239" t="s">
        <v>1099</v>
      </c>
      <c r="E44" s="240" t="s">
        <v>1110</v>
      </c>
      <c r="F44" s="240" t="s">
        <v>1101</v>
      </c>
      <c r="G44" s="188" t="s">
        <v>1023</v>
      </c>
      <c r="H44" s="530"/>
      <c r="I44" s="715">
        <v>1</v>
      </c>
      <c r="J44" s="530"/>
      <c r="K44" s="715">
        <v>1</v>
      </c>
      <c r="L44" s="530"/>
      <c r="M44" s="715">
        <v>1</v>
      </c>
      <c r="N44" s="686" t="s">
        <v>643</v>
      </c>
      <c r="O44" s="686"/>
      <c r="P44" s="687"/>
      <c r="Q44" s="520" t="s">
        <v>439</v>
      </c>
      <c r="R44" s="251"/>
      <c r="S44" s="251"/>
      <c r="T44" s="251"/>
      <c r="U44" s="251"/>
      <c r="V44" s="251"/>
      <c r="W44" s="251"/>
      <c r="X44" s="251"/>
      <c r="Y44" s="251"/>
      <c r="Z44" s="321"/>
    </row>
    <row r="45" spans="1:26" s="280" customFormat="1" ht="21.75" thickBot="1">
      <c r="A45" s="150"/>
      <c r="B45" s="121"/>
      <c r="C45" s="122" t="s">
        <v>855</v>
      </c>
      <c r="D45" s="122" t="s">
        <v>1099</v>
      </c>
      <c r="E45" s="242" t="s">
        <v>1110</v>
      </c>
      <c r="F45" s="242" t="s">
        <v>1104</v>
      </c>
      <c r="G45" s="189" t="s">
        <v>1024</v>
      </c>
      <c r="H45" s="531"/>
      <c r="I45" s="714">
        <f>SUM(I46:I48)</f>
        <v>25</v>
      </c>
      <c r="J45" s="531"/>
      <c r="K45" s="714">
        <f>SUM(K46:K48)</f>
        <v>25</v>
      </c>
      <c r="L45" s="531"/>
      <c r="M45" s="714">
        <f>SUM(M46:M48)</f>
        <v>15</v>
      </c>
      <c r="N45" s="688"/>
      <c r="O45" s="688"/>
      <c r="P45" s="689"/>
      <c r="Q45" s="241" t="s">
        <v>432</v>
      </c>
      <c r="R45" s="247"/>
      <c r="S45" s="247"/>
      <c r="T45" s="247"/>
      <c r="U45" s="247"/>
      <c r="V45" s="247"/>
      <c r="W45" s="247"/>
      <c r="X45" s="247"/>
      <c r="Y45" s="247"/>
      <c r="Z45" s="321"/>
    </row>
    <row r="46" spans="1:26" s="277" customFormat="1" ht="21.75" thickBot="1">
      <c r="A46" s="106"/>
      <c r="B46" s="14"/>
      <c r="C46" s="31"/>
      <c r="D46" s="31" t="s">
        <v>855</v>
      </c>
      <c r="E46" s="243" t="s">
        <v>1099</v>
      </c>
      <c r="F46" s="243" t="s">
        <v>1110</v>
      </c>
      <c r="G46" s="190" t="s">
        <v>1026</v>
      </c>
      <c r="H46" s="427"/>
      <c r="I46" s="724">
        <v>5</v>
      </c>
      <c r="J46" s="427"/>
      <c r="K46" s="724">
        <v>10</v>
      </c>
      <c r="L46" s="427"/>
      <c r="M46" s="724" t="s">
        <v>497</v>
      </c>
      <c r="N46" s="690"/>
      <c r="O46" s="690"/>
      <c r="P46" s="691"/>
      <c r="Q46" s="310" t="s">
        <v>439</v>
      </c>
      <c r="R46" s="246"/>
      <c r="S46" s="246"/>
      <c r="T46" s="246"/>
      <c r="U46" s="246"/>
      <c r="V46" s="246"/>
      <c r="W46" s="246"/>
      <c r="X46" s="246"/>
      <c r="Y46" s="246"/>
      <c r="Z46" s="321"/>
    </row>
    <row r="47" spans="1:26" s="277" customFormat="1" ht="21.75" thickBot="1">
      <c r="A47" s="106"/>
      <c r="B47" s="14"/>
      <c r="C47" s="31"/>
      <c r="D47" s="31" t="s">
        <v>855</v>
      </c>
      <c r="E47" s="243" t="s">
        <v>1099</v>
      </c>
      <c r="F47" s="243" t="s">
        <v>1110</v>
      </c>
      <c r="G47" s="190" t="s">
        <v>1027</v>
      </c>
      <c r="H47" s="427"/>
      <c r="I47" s="724" t="s">
        <v>497</v>
      </c>
      <c r="J47" s="427"/>
      <c r="K47" s="724" t="s">
        <v>497</v>
      </c>
      <c r="L47" s="427"/>
      <c r="M47" s="724">
        <v>3</v>
      </c>
      <c r="N47" s="690"/>
      <c r="O47" s="690"/>
      <c r="P47" s="691"/>
      <c r="Q47" s="310" t="s">
        <v>439</v>
      </c>
      <c r="R47" s="246"/>
      <c r="S47" s="246"/>
      <c r="T47" s="246"/>
      <c r="U47" s="246"/>
      <c r="V47" s="246"/>
      <c r="W47" s="246"/>
      <c r="X47" s="246"/>
      <c r="Y47" s="246"/>
      <c r="Z47" s="321"/>
    </row>
    <row r="48" spans="1:26" s="277" customFormat="1" ht="21.75" thickBot="1">
      <c r="A48" s="106"/>
      <c r="B48" s="14"/>
      <c r="C48" s="31"/>
      <c r="D48" s="31" t="s">
        <v>855</v>
      </c>
      <c r="E48" s="243" t="s">
        <v>1099</v>
      </c>
      <c r="F48" s="243" t="s">
        <v>1110</v>
      </c>
      <c r="G48" s="190" t="s">
        <v>264</v>
      </c>
      <c r="H48" s="427"/>
      <c r="I48" s="724">
        <v>20</v>
      </c>
      <c r="J48" s="427"/>
      <c r="K48" s="724">
        <v>15</v>
      </c>
      <c r="L48" s="427"/>
      <c r="M48" s="724">
        <v>12</v>
      </c>
      <c r="N48" s="690"/>
      <c r="O48" s="690"/>
      <c r="P48" s="691"/>
      <c r="Q48" s="310" t="s">
        <v>439</v>
      </c>
      <c r="R48" s="246"/>
      <c r="S48" s="246"/>
      <c r="T48" s="246"/>
      <c r="U48" s="246"/>
      <c r="V48" s="246"/>
      <c r="W48" s="246"/>
      <c r="X48" s="246"/>
      <c r="Y48" s="246"/>
      <c r="Z48" s="321"/>
    </row>
    <row r="49" spans="1:26" s="280" customFormat="1" ht="21.75" thickBot="1">
      <c r="A49" s="150"/>
      <c r="B49" s="121"/>
      <c r="C49" s="122" t="s">
        <v>855</v>
      </c>
      <c r="D49" s="122" t="s">
        <v>1099</v>
      </c>
      <c r="E49" s="242" t="s">
        <v>1110</v>
      </c>
      <c r="F49" s="242" t="s">
        <v>1108</v>
      </c>
      <c r="G49" s="189" t="s">
        <v>1025</v>
      </c>
      <c r="H49" s="979" t="s">
        <v>817</v>
      </c>
      <c r="I49" s="980"/>
      <c r="J49" s="980"/>
      <c r="K49" s="981"/>
      <c r="L49" s="531"/>
      <c r="M49" s="878">
        <f>SUM(M50:M51)</f>
        <v>43120</v>
      </c>
      <c r="N49" s="688" t="s">
        <v>645</v>
      </c>
      <c r="O49" s="688"/>
      <c r="P49" s="689"/>
      <c r="Q49" s="241" t="s">
        <v>432</v>
      </c>
      <c r="R49" s="247"/>
      <c r="S49" s="247"/>
      <c r="T49" s="247"/>
      <c r="U49" s="247"/>
      <c r="V49" s="247"/>
      <c r="W49" s="247"/>
      <c r="X49" s="247"/>
      <c r="Y49" s="247"/>
      <c r="Z49" s="321"/>
    </row>
    <row r="50" spans="1:26" s="281" customFormat="1" ht="21.75" thickBot="1">
      <c r="A50" s="89"/>
      <c r="B50" s="135"/>
      <c r="C50" s="244"/>
      <c r="D50" s="11" t="s">
        <v>855</v>
      </c>
      <c r="E50" s="11" t="s">
        <v>1099</v>
      </c>
      <c r="F50" s="11" t="s">
        <v>1110</v>
      </c>
      <c r="G50" s="136" t="s">
        <v>1028</v>
      </c>
      <c r="H50" s="532"/>
      <c r="I50" s="692" t="s">
        <v>497</v>
      </c>
      <c r="J50" s="532"/>
      <c r="K50" s="692" t="s">
        <v>497</v>
      </c>
      <c r="L50" s="532"/>
      <c r="M50" s="876">
        <v>24320</v>
      </c>
      <c r="N50" s="692"/>
      <c r="O50" s="692"/>
      <c r="P50" s="693"/>
      <c r="Q50" s="521" t="s">
        <v>439</v>
      </c>
      <c r="R50" s="248"/>
      <c r="S50" s="248"/>
      <c r="T50" s="248"/>
      <c r="U50" s="248"/>
      <c r="V50" s="248"/>
      <c r="W50" s="248"/>
      <c r="X50" s="248"/>
      <c r="Y50" s="248"/>
      <c r="Z50" s="321"/>
    </row>
    <row r="51" spans="1:26" s="281" customFormat="1" ht="21.75" thickBot="1">
      <c r="A51" s="91"/>
      <c r="B51" s="133"/>
      <c r="C51" s="245"/>
      <c r="D51" s="31" t="s">
        <v>855</v>
      </c>
      <c r="E51" s="31" t="s">
        <v>1099</v>
      </c>
      <c r="F51" s="31" t="s">
        <v>1110</v>
      </c>
      <c r="G51" s="172" t="s">
        <v>1029</v>
      </c>
      <c r="H51" s="537"/>
      <c r="I51" s="690" t="s">
        <v>497</v>
      </c>
      <c r="J51" s="537"/>
      <c r="K51" s="690" t="s">
        <v>497</v>
      </c>
      <c r="L51" s="537"/>
      <c r="M51" s="877">
        <f>SUM(M52:M55)</f>
        <v>18800</v>
      </c>
      <c r="N51" s="694"/>
      <c r="O51" s="690"/>
      <c r="P51" s="691"/>
      <c r="Q51" s="310" t="s">
        <v>435</v>
      </c>
      <c r="R51" s="249"/>
      <c r="S51" s="249"/>
      <c r="T51" s="249"/>
      <c r="U51" s="249"/>
      <c r="V51" s="249"/>
      <c r="W51" s="249"/>
      <c r="X51" s="249"/>
      <c r="Y51" s="249"/>
      <c r="Z51" s="321"/>
    </row>
    <row r="52" spans="1:26" s="281" customFormat="1" ht="21.75" thickBot="1">
      <c r="A52" s="91"/>
      <c r="B52" s="14"/>
      <c r="C52" s="31"/>
      <c r="D52" s="31"/>
      <c r="E52" s="31" t="s">
        <v>855</v>
      </c>
      <c r="F52" s="46" t="s">
        <v>1099</v>
      </c>
      <c r="G52" s="16" t="s">
        <v>1042</v>
      </c>
      <c r="H52" s="485"/>
      <c r="I52" s="690" t="s">
        <v>497</v>
      </c>
      <c r="J52" s="485"/>
      <c r="K52" s="690" t="s">
        <v>497</v>
      </c>
      <c r="L52" s="485"/>
      <c r="M52" s="874">
        <v>14400</v>
      </c>
      <c r="N52" s="690"/>
      <c r="O52" s="690"/>
      <c r="P52" s="691"/>
      <c r="Q52" s="312" t="s">
        <v>439</v>
      </c>
      <c r="R52" s="249"/>
      <c r="S52" s="249"/>
      <c r="T52" s="249"/>
      <c r="U52" s="249"/>
      <c r="V52" s="249"/>
      <c r="W52" s="249"/>
      <c r="X52" s="249"/>
      <c r="Y52" s="249"/>
      <c r="Z52" s="321"/>
    </row>
    <row r="53" spans="1:26" s="281" customFormat="1" ht="21.75" thickBot="1">
      <c r="A53" s="91"/>
      <c r="B53" s="14"/>
      <c r="C53" s="31"/>
      <c r="D53" s="31"/>
      <c r="E53" s="31" t="s">
        <v>855</v>
      </c>
      <c r="F53" s="46" t="s">
        <v>1099</v>
      </c>
      <c r="G53" s="16" t="s">
        <v>1043</v>
      </c>
      <c r="H53" s="485"/>
      <c r="I53" s="690" t="s">
        <v>497</v>
      </c>
      <c r="J53" s="485"/>
      <c r="K53" s="690" t="s">
        <v>497</v>
      </c>
      <c r="L53" s="485"/>
      <c r="M53" s="874">
        <v>2000</v>
      </c>
      <c r="N53" s="690"/>
      <c r="O53" s="690"/>
      <c r="P53" s="691"/>
      <c r="Q53" s="312" t="s">
        <v>439</v>
      </c>
      <c r="R53" s="249"/>
      <c r="S53" s="249"/>
      <c r="T53" s="249"/>
      <c r="U53" s="249"/>
      <c r="V53" s="249"/>
      <c r="W53" s="249"/>
      <c r="X53" s="249"/>
      <c r="Y53" s="249"/>
      <c r="Z53" s="321"/>
    </row>
    <row r="54" spans="1:26" s="281" customFormat="1" ht="21.75" thickBot="1">
      <c r="A54" s="92"/>
      <c r="B54" s="17"/>
      <c r="C54" s="46"/>
      <c r="D54" s="46"/>
      <c r="E54" s="31" t="s">
        <v>855</v>
      </c>
      <c r="F54" s="46" t="s">
        <v>1099</v>
      </c>
      <c r="G54" s="134" t="s">
        <v>1044</v>
      </c>
      <c r="H54" s="534"/>
      <c r="I54" s="694" t="s">
        <v>497</v>
      </c>
      <c r="J54" s="534"/>
      <c r="K54" s="694" t="s">
        <v>497</v>
      </c>
      <c r="L54" s="534"/>
      <c r="M54" s="875">
        <v>2400</v>
      </c>
      <c r="N54" s="694"/>
      <c r="O54" s="694"/>
      <c r="P54" s="695"/>
      <c r="Q54" s="525" t="s">
        <v>439</v>
      </c>
      <c r="R54" s="250"/>
      <c r="S54" s="250"/>
      <c r="T54" s="250"/>
      <c r="U54" s="250"/>
      <c r="V54" s="250"/>
      <c r="W54" s="250"/>
      <c r="X54" s="250"/>
      <c r="Y54" s="250"/>
      <c r="Z54" s="321"/>
    </row>
    <row r="55" spans="1:26" s="282" customFormat="1" ht="21.75" thickBot="1">
      <c r="A55" s="91"/>
      <c r="B55" s="14"/>
      <c r="C55" s="31"/>
      <c r="D55" s="31"/>
      <c r="E55" s="31" t="s">
        <v>855</v>
      </c>
      <c r="F55" s="31" t="s">
        <v>1099</v>
      </c>
      <c r="G55" s="16" t="s">
        <v>1045</v>
      </c>
      <c r="H55" s="485"/>
      <c r="I55" s="690" t="s">
        <v>497</v>
      </c>
      <c r="J55" s="485"/>
      <c r="K55" s="690" t="s">
        <v>497</v>
      </c>
      <c r="L55" s="485"/>
      <c r="M55" s="874" t="s">
        <v>497</v>
      </c>
      <c r="N55" s="690"/>
      <c r="O55" s="690"/>
      <c r="P55" s="691"/>
      <c r="Q55" s="312" t="s">
        <v>439</v>
      </c>
      <c r="R55" s="249"/>
      <c r="S55" s="249"/>
      <c r="T55" s="249"/>
      <c r="U55" s="249"/>
      <c r="V55" s="249"/>
      <c r="W55" s="249"/>
      <c r="X55" s="249"/>
      <c r="Y55" s="249"/>
      <c r="Z55" s="321"/>
    </row>
    <row r="56" spans="1:26" s="279" customFormat="1" ht="21.75" thickBot="1">
      <c r="A56" s="145"/>
      <c r="B56" s="146"/>
      <c r="C56" s="122" t="s">
        <v>855</v>
      </c>
      <c r="D56" s="239" t="s">
        <v>1099</v>
      </c>
      <c r="E56" s="240" t="s">
        <v>1110</v>
      </c>
      <c r="F56" s="240" t="s">
        <v>1129</v>
      </c>
      <c r="G56" s="188" t="s">
        <v>1096</v>
      </c>
      <c r="H56" s="530"/>
      <c r="I56" s="530"/>
      <c r="J56" s="530"/>
      <c r="K56" s="715"/>
      <c r="L56" s="530"/>
      <c r="M56" s="909">
        <v>85</v>
      </c>
      <c r="N56" s="686" t="s">
        <v>646</v>
      </c>
      <c r="O56" s="686"/>
      <c r="P56" s="687"/>
      <c r="Q56" s="523" t="s">
        <v>439</v>
      </c>
      <c r="R56" s="251"/>
      <c r="S56" s="251"/>
      <c r="T56" s="251"/>
      <c r="U56" s="251"/>
      <c r="V56" s="251"/>
      <c r="W56" s="251"/>
      <c r="X56" s="251"/>
      <c r="Y56" s="251"/>
      <c r="Z56" s="321"/>
    </row>
    <row r="57" spans="1:27" s="283" customFormat="1" ht="21.75" thickBot="1">
      <c r="A57" s="120"/>
      <c r="B57" s="121"/>
      <c r="C57" s="122" t="s">
        <v>855</v>
      </c>
      <c r="D57" s="122" t="s">
        <v>1099</v>
      </c>
      <c r="E57" s="122" t="s">
        <v>1110</v>
      </c>
      <c r="F57" s="241">
        <v>5</v>
      </c>
      <c r="G57" s="163" t="s">
        <v>986</v>
      </c>
      <c r="H57" s="535"/>
      <c r="I57" s="688">
        <v>12</v>
      </c>
      <c r="J57" s="535"/>
      <c r="K57" s="688">
        <v>12</v>
      </c>
      <c r="L57" s="535"/>
      <c r="M57" s="688">
        <v>12</v>
      </c>
      <c r="N57" s="688" t="s">
        <v>644</v>
      </c>
      <c r="O57" s="688"/>
      <c r="P57" s="689"/>
      <c r="Q57" s="524" t="s">
        <v>439</v>
      </c>
      <c r="R57" s="252"/>
      <c r="S57" s="252"/>
      <c r="T57" s="252"/>
      <c r="U57" s="252"/>
      <c r="V57" s="252"/>
      <c r="W57" s="252"/>
      <c r="X57" s="252"/>
      <c r="Y57" s="252"/>
      <c r="Z57" s="336"/>
      <c r="AA57" s="332"/>
    </row>
    <row r="58" spans="1:27" s="278" customFormat="1" ht="21.75" thickBot="1">
      <c r="A58" s="94"/>
      <c r="B58" s="19" t="s">
        <v>855</v>
      </c>
      <c r="C58" s="19" t="s">
        <v>1099</v>
      </c>
      <c r="D58" s="28" t="s">
        <v>1129</v>
      </c>
      <c r="E58" s="974" t="s">
        <v>991</v>
      </c>
      <c r="F58" s="974"/>
      <c r="G58" s="974"/>
      <c r="H58" s="509"/>
      <c r="I58" s="684" t="s">
        <v>497</v>
      </c>
      <c r="J58" s="509"/>
      <c r="K58" s="684">
        <v>5</v>
      </c>
      <c r="L58" s="509"/>
      <c r="M58" s="684">
        <v>4</v>
      </c>
      <c r="N58" s="684"/>
      <c r="O58" s="684"/>
      <c r="P58" s="685"/>
      <c r="Q58" s="519"/>
      <c r="R58" s="330"/>
      <c r="S58" s="330"/>
      <c r="T58" s="330"/>
      <c r="U58" s="330"/>
      <c r="V58" s="330"/>
      <c r="W58" s="330"/>
      <c r="X58" s="330"/>
      <c r="Y58" s="330"/>
      <c r="Z58" s="336"/>
      <c r="AA58" s="331"/>
    </row>
    <row r="59" spans="1:26" s="279" customFormat="1" ht="21.75" thickBot="1">
      <c r="A59" s="145"/>
      <c r="B59" s="146"/>
      <c r="C59" s="121" t="s">
        <v>855</v>
      </c>
      <c r="D59" s="147" t="s">
        <v>1099</v>
      </c>
      <c r="E59" s="148" t="s">
        <v>1114</v>
      </c>
      <c r="F59" s="148" t="s">
        <v>1101</v>
      </c>
      <c r="G59" s="188" t="s">
        <v>1023</v>
      </c>
      <c r="H59" s="530"/>
      <c r="I59" s="715" t="s">
        <v>497</v>
      </c>
      <c r="J59" s="530"/>
      <c r="K59" s="715" t="s">
        <v>497</v>
      </c>
      <c r="L59" s="530"/>
      <c r="M59" s="715">
        <v>4</v>
      </c>
      <c r="N59" s="686" t="s">
        <v>643</v>
      </c>
      <c r="O59" s="686"/>
      <c r="P59" s="687"/>
      <c r="Q59" s="520" t="s">
        <v>439</v>
      </c>
      <c r="R59" s="251"/>
      <c r="S59" s="251"/>
      <c r="T59" s="251"/>
      <c r="U59" s="251"/>
      <c r="V59" s="251"/>
      <c r="W59" s="251"/>
      <c r="X59" s="251"/>
      <c r="Y59" s="251"/>
      <c r="Z59" s="321"/>
    </row>
    <row r="60" spans="1:26" s="280" customFormat="1" ht="21.75" thickBot="1">
      <c r="A60" s="150"/>
      <c r="B60" s="121"/>
      <c r="C60" s="121" t="s">
        <v>855</v>
      </c>
      <c r="D60" s="151" t="s">
        <v>1099</v>
      </c>
      <c r="E60" s="152" t="s">
        <v>1114</v>
      </c>
      <c r="F60" s="152" t="s">
        <v>1104</v>
      </c>
      <c r="G60" s="189" t="s">
        <v>1024</v>
      </c>
      <c r="H60" s="531"/>
      <c r="I60" s="714" t="s">
        <v>497</v>
      </c>
      <c r="J60" s="531"/>
      <c r="K60" s="714" t="s">
        <v>497</v>
      </c>
      <c r="L60" s="531"/>
      <c r="M60" s="714">
        <f>SUM(M61:M63)</f>
        <v>735</v>
      </c>
      <c r="N60" s="688"/>
      <c r="O60" s="688"/>
      <c r="P60" s="689"/>
      <c r="Q60" s="241" t="s">
        <v>432</v>
      </c>
      <c r="R60" s="247"/>
      <c r="S60" s="247"/>
      <c r="T60" s="247"/>
      <c r="U60" s="247"/>
      <c r="V60" s="247"/>
      <c r="W60" s="247"/>
      <c r="X60" s="247"/>
      <c r="Y60" s="247"/>
      <c r="Z60" s="321"/>
    </row>
    <row r="61" spans="1:26" s="277" customFormat="1" ht="21.75" thickBot="1">
      <c r="A61" s="246"/>
      <c r="B61" s="31"/>
      <c r="C61" s="31"/>
      <c r="D61" s="31" t="s">
        <v>855</v>
      </c>
      <c r="E61" s="243" t="s">
        <v>1099</v>
      </c>
      <c r="F61" s="243" t="s">
        <v>1114</v>
      </c>
      <c r="G61" s="190" t="s">
        <v>1026</v>
      </c>
      <c r="H61" s="427"/>
      <c r="I61" s="724" t="s">
        <v>497</v>
      </c>
      <c r="J61" s="427"/>
      <c r="K61" s="724" t="s">
        <v>497</v>
      </c>
      <c r="L61" s="427"/>
      <c r="M61" s="724">
        <v>120</v>
      </c>
      <c r="N61" s="690"/>
      <c r="O61" s="690"/>
      <c r="P61" s="691"/>
      <c r="Q61" s="310" t="s">
        <v>439</v>
      </c>
      <c r="R61" s="246"/>
      <c r="S61" s="246"/>
      <c r="T61" s="246"/>
      <c r="U61" s="246"/>
      <c r="V61" s="246"/>
      <c r="W61" s="246"/>
      <c r="X61" s="246"/>
      <c r="Y61" s="246"/>
      <c r="Z61" s="321"/>
    </row>
    <row r="62" spans="1:26" s="277" customFormat="1" ht="21.75" thickBot="1">
      <c r="A62" s="246"/>
      <c r="B62" s="31"/>
      <c r="C62" s="31"/>
      <c r="D62" s="31" t="s">
        <v>855</v>
      </c>
      <c r="E62" s="243" t="s">
        <v>1099</v>
      </c>
      <c r="F62" s="243" t="s">
        <v>1114</v>
      </c>
      <c r="G62" s="190" t="s">
        <v>1027</v>
      </c>
      <c r="H62" s="427"/>
      <c r="I62" s="724" t="s">
        <v>497</v>
      </c>
      <c r="J62" s="427"/>
      <c r="K62" s="724" t="s">
        <v>497</v>
      </c>
      <c r="L62" s="427"/>
      <c r="M62" s="724" t="s">
        <v>497</v>
      </c>
      <c r="N62" s="690"/>
      <c r="O62" s="690"/>
      <c r="P62" s="691"/>
      <c r="Q62" s="310" t="s">
        <v>439</v>
      </c>
      <c r="R62" s="246"/>
      <c r="S62" s="246"/>
      <c r="T62" s="246"/>
      <c r="U62" s="246"/>
      <c r="V62" s="246"/>
      <c r="W62" s="246"/>
      <c r="X62" s="246"/>
      <c r="Y62" s="246"/>
      <c r="Z62" s="321"/>
    </row>
    <row r="63" spans="1:26" s="277" customFormat="1" ht="21.75" thickBot="1">
      <c r="A63" s="246"/>
      <c r="B63" s="31"/>
      <c r="C63" s="31"/>
      <c r="D63" s="31" t="s">
        <v>855</v>
      </c>
      <c r="E63" s="243" t="s">
        <v>1099</v>
      </c>
      <c r="F63" s="243" t="s">
        <v>1114</v>
      </c>
      <c r="G63" s="190" t="s">
        <v>264</v>
      </c>
      <c r="H63" s="427"/>
      <c r="I63" s="724" t="s">
        <v>497</v>
      </c>
      <c r="J63" s="427"/>
      <c r="K63" s="724" t="s">
        <v>497</v>
      </c>
      <c r="L63" s="427"/>
      <c r="M63" s="724">
        <v>615</v>
      </c>
      <c r="N63" s="690"/>
      <c r="O63" s="690"/>
      <c r="P63" s="691"/>
      <c r="Q63" s="310" t="s">
        <v>439</v>
      </c>
      <c r="R63" s="246"/>
      <c r="S63" s="246"/>
      <c r="T63" s="246"/>
      <c r="U63" s="246"/>
      <c r="V63" s="246"/>
      <c r="W63" s="246"/>
      <c r="X63" s="246"/>
      <c r="Y63" s="246"/>
      <c r="Z63" s="321"/>
    </row>
    <row r="64" spans="1:26" s="280" customFormat="1" ht="21.75" thickBot="1">
      <c r="A64" s="247"/>
      <c r="B64" s="122"/>
      <c r="C64" s="122" t="s">
        <v>855</v>
      </c>
      <c r="D64" s="122" t="s">
        <v>1099</v>
      </c>
      <c r="E64" s="242" t="s">
        <v>1114</v>
      </c>
      <c r="F64" s="242" t="s">
        <v>1108</v>
      </c>
      <c r="G64" s="189" t="s">
        <v>1025</v>
      </c>
      <c r="H64" s="531"/>
      <c r="I64" s="714" t="s">
        <v>497</v>
      </c>
      <c r="J64" s="531"/>
      <c r="K64" s="714" t="s">
        <v>497</v>
      </c>
      <c r="L64" s="531"/>
      <c r="M64" s="878">
        <f>SUM(M65:M66)</f>
        <v>344382.45</v>
      </c>
      <c r="N64" s="688" t="s">
        <v>645</v>
      </c>
      <c r="O64" s="688"/>
      <c r="P64" s="689"/>
      <c r="Q64" s="241" t="s">
        <v>432</v>
      </c>
      <c r="R64" s="247"/>
      <c r="S64" s="247"/>
      <c r="T64" s="247"/>
      <c r="U64" s="247"/>
      <c r="V64" s="247"/>
      <c r="W64" s="247"/>
      <c r="X64" s="247"/>
      <c r="Y64" s="247"/>
      <c r="Z64" s="321"/>
    </row>
    <row r="65" spans="1:26" s="281" customFormat="1" ht="21.75" thickBot="1">
      <c r="A65" s="248"/>
      <c r="B65" s="244"/>
      <c r="C65" s="244"/>
      <c r="D65" s="11" t="s">
        <v>855</v>
      </c>
      <c r="E65" s="11" t="s">
        <v>1099</v>
      </c>
      <c r="F65" s="11" t="s">
        <v>1114</v>
      </c>
      <c r="G65" s="136" t="s">
        <v>1028</v>
      </c>
      <c r="H65" s="532"/>
      <c r="I65" s="692" t="s">
        <v>497</v>
      </c>
      <c r="J65" s="532"/>
      <c r="K65" s="692" t="s">
        <v>497</v>
      </c>
      <c r="L65" s="532"/>
      <c r="M65" s="876">
        <v>299463</v>
      </c>
      <c r="N65" s="692"/>
      <c r="O65" s="692"/>
      <c r="P65" s="693"/>
      <c r="Q65" s="521" t="s">
        <v>439</v>
      </c>
      <c r="R65" s="248"/>
      <c r="S65" s="248"/>
      <c r="T65" s="248"/>
      <c r="U65" s="248"/>
      <c r="V65" s="248"/>
      <c r="W65" s="248"/>
      <c r="X65" s="248"/>
      <c r="Y65" s="248"/>
      <c r="Z65" s="321"/>
    </row>
    <row r="66" spans="1:26" s="281" customFormat="1" ht="21.75" thickBot="1">
      <c r="A66" s="249"/>
      <c r="B66" s="245"/>
      <c r="C66" s="245"/>
      <c r="D66" s="46" t="s">
        <v>855</v>
      </c>
      <c r="E66" s="46" t="s">
        <v>1099</v>
      </c>
      <c r="F66" s="46" t="s">
        <v>1114</v>
      </c>
      <c r="G66" s="132" t="s">
        <v>1029</v>
      </c>
      <c r="H66" s="533"/>
      <c r="I66" s="694" t="s">
        <v>497</v>
      </c>
      <c r="J66" s="533"/>
      <c r="K66" s="694" t="s">
        <v>497</v>
      </c>
      <c r="L66" s="533"/>
      <c r="M66" s="872">
        <f>SUM(M67:M70)</f>
        <v>44919.45</v>
      </c>
      <c r="N66" s="694"/>
      <c r="O66" s="694"/>
      <c r="P66" s="695"/>
      <c r="Q66" s="310" t="s">
        <v>435</v>
      </c>
      <c r="R66" s="249"/>
      <c r="S66" s="249"/>
      <c r="T66" s="249"/>
      <c r="U66" s="249"/>
      <c r="V66" s="249"/>
      <c r="W66" s="249"/>
      <c r="X66" s="249"/>
      <c r="Y66" s="249"/>
      <c r="Z66" s="321"/>
    </row>
    <row r="67" spans="1:26" s="281" customFormat="1" ht="21.75" thickBot="1">
      <c r="A67" s="249"/>
      <c r="B67" s="31"/>
      <c r="C67" s="31"/>
      <c r="D67" s="31"/>
      <c r="E67" s="31" t="s">
        <v>855</v>
      </c>
      <c r="F67" s="46" t="s">
        <v>1099</v>
      </c>
      <c r="G67" s="16" t="s">
        <v>1046</v>
      </c>
      <c r="H67" s="485"/>
      <c r="I67" s="690" t="s">
        <v>497</v>
      </c>
      <c r="J67" s="485"/>
      <c r="K67" s="690" t="s">
        <v>497</v>
      </c>
      <c r="L67" s="485"/>
      <c r="M67" s="690" t="s">
        <v>497</v>
      </c>
      <c r="N67" s="690"/>
      <c r="O67" s="690"/>
      <c r="P67" s="691"/>
      <c r="Q67" s="312" t="s">
        <v>439</v>
      </c>
      <c r="R67" s="249"/>
      <c r="S67" s="249"/>
      <c r="T67" s="249"/>
      <c r="U67" s="249"/>
      <c r="V67" s="249"/>
      <c r="W67" s="249"/>
      <c r="X67" s="249"/>
      <c r="Y67" s="249"/>
      <c r="Z67" s="321"/>
    </row>
    <row r="68" spans="1:26" s="281" customFormat="1" ht="21.75" thickBot="1">
      <c r="A68" s="249"/>
      <c r="B68" s="31"/>
      <c r="C68" s="31"/>
      <c r="D68" s="31"/>
      <c r="E68" s="31" t="s">
        <v>855</v>
      </c>
      <c r="F68" s="46" t="s">
        <v>1099</v>
      </c>
      <c r="G68" s="16" t="s">
        <v>1047</v>
      </c>
      <c r="H68" s="485"/>
      <c r="I68" s="690" t="s">
        <v>497</v>
      </c>
      <c r="J68" s="485"/>
      <c r="K68" s="690" t="s">
        <v>497</v>
      </c>
      <c r="L68" s="485"/>
      <c r="M68" s="871">
        <v>29946.3</v>
      </c>
      <c r="N68" s="690"/>
      <c r="O68" s="690"/>
      <c r="P68" s="691"/>
      <c r="Q68" s="312" t="s">
        <v>439</v>
      </c>
      <c r="R68" s="249"/>
      <c r="S68" s="249"/>
      <c r="T68" s="249"/>
      <c r="U68" s="249"/>
      <c r="V68" s="249"/>
      <c r="W68" s="249"/>
      <c r="X68" s="249"/>
      <c r="Y68" s="249"/>
      <c r="Z68" s="321"/>
    </row>
    <row r="69" spans="1:26" s="281" customFormat="1" ht="21.75" thickBot="1">
      <c r="A69" s="250"/>
      <c r="B69" s="46"/>
      <c r="C69" s="46"/>
      <c r="D69" s="46"/>
      <c r="E69" s="31" t="s">
        <v>855</v>
      </c>
      <c r="F69" s="46" t="s">
        <v>1099</v>
      </c>
      <c r="G69" s="134" t="s">
        <v>1048</v>
      </c>
      <c r="H69" s="534"/>
      <c r="I69" s="694" t="s">
        <v>497</v>
      </c>
      <c r="J69" s="534"/>
      <c r="K69" s="694" t="s">
        <v>497</v>
      </c>
      <c r="L69" s="534"/>
      <c r="M69" s="870">
        <v>14973.15</v>
      </c>
      <c r="N69" s="694"/>
      <c r="O69" s="694"/>
      <c r="P69" s="695"/>
      <c r="Q69" s="525" t="s">
        <v>439</v>
      </c>
      <c r="R69" s="250"/>
      <c r="S69" s="250"/>
      <c r="T69" s="250"/>
      <c r="U69" s="250"/>
      <c r="V69" s="250"/>
      <c r="W69" s="250"/>
      <c r="X69" s="250"/>
      <c r="Y69" s="250"/>
      <c r="Z69" s="321"/>
    </row>
    <row r="70" spans="1:26" s="282" customFormat="1" ht="21.75" thickBot="1">
      <c r="A70" s="249"/>
      <c r="B70" s="31"/>
      <c r="C70" s="31"/>
      <c r="D70" s="31"/>
      <c r="E70" s="31" t="s">
        <v>855</v>
      </c>
      <c r="F70" s="31" t="s">
        <v>1099</v>
      </c>
      <c r="G70" s="16" t="s">
        <v>1049</v>
      </c>
      <c r="H70" s="485"/>
      <c r="I70" s="690" t="s">
        <v>497</v>
      </c>
      <c r="J70" s="485"/>
      <c r="K70" s="690" t="s">
        <v>497</v>
      </c>
      <c r="L70" s="485"/>
      <c r="M70" s="485"/>
      <c r="N70" s="690"/>
      <c r="O70" s="690"/>
      <c r="P70" s="691"/>
      <c r="Q70" s="312" t="s">
        <v>439</v>
      </c>
      <c r="R70" s="249"/>
      <c r="S70" s="249"/>
      <c r="T70" s="249"/>
      <c r="U70" s="249"/>
      <c r="V70" s="249"/>
      <c r="W70" s="249"/>
      <c r="X70" s="249"/>
      <c r="Y70" s="249"/>
      <c r="Z70" s="321"/>
    </row>
    <row r="71" spans="1:26" s="279" customFormat="1" ht="21.75" thickBot="1">
      <c r="A71" s="251"/>
      <c r="B71" s="239"/>
      <c r="C71" s="122" t="s">
        <v>855</v>
      </c>
      <c r="D71" s="239" t="s">
        <v>1099</v>
      </c>
      <c r="E71" s="240" t="s">
        <v>1114</v>
      </c>
      <c r="F71" s="240" t="s">
        <v>1129</v>
      </c>
      <c r="G71" s="188" t="s">
        <v>1096</v>
      </c>
      <c r="H71" s="530"/>
      <c r="I71" s="715" t="s">
        <v>497</v>
      </c>
      <c r="J71" s="530"/>
      <c r="K71" s="715" t="s">
        <v>497</v>
      </c>
      <c r="L71" s="530"/>
      <c r="M71" s="715">
        <v>83.55</v>
      </c>
      <c r="N71" s="686" t="s">
        <v>646</v>
      </c>
      <c r="O71" s="686"/>
      <c r="P71" s="687"/>
      <c r="Q71" s="523" t="s">
        <v>439</v>
      </c>
      <c r="R71" s="251"/>
      <c r="S71" s="251"/>
      <c r="T71" s="251"/>
      <c r="U71" s="251"/>
      <c r="V71" s="251"/>
      <c r="W71" s="251"/>
      <c r="X71" s="251"/>
      <c r="Y71" s="251"/>
      <c r="Z71" s="321"/>
    </row>
    <row r="72" spans="1:27" s="283" customFormat="1" ht="21.75" thickBot="1">
      <c r="A72" s="252"/>
      <c r="B72" s="122"/>
      <c r="C72" s="122" t="s">
        <v>855</v>
      </c>
      <c r="D72" s="122" t="s">
        <v>1099</v>
      </c>
      <c r="E72" s="122" t="s">
        <v>1114</v>
      </c>
      <c r="F72" s="241">
        <v>5</v>
      </c>
      <c r="G72" s="163" t="s">
        <v>986</v>
      </c>
      <c r="H72" s="535"/>
      <c r="I72" s="688" t="s">
        <v>497</v>
      </c>
      <c r="J72" s="535"/>
      <c r="K72" s="688" t="s">
        <v>497</v>
      </c>
      <c r="L72" s="535"/>
      <c r="M72" s="688">
        <v>42</v>
      </c>
      <c r="N72" s="688" t="s">
        <v>644</v>
      </c>
      <c r="O72" s="688"/>
      <c r="P72" s="689"/>
      <c r="Q72" s="524" t="s">
        <v>439</v>
      </c>
      <c r="R72" s="252"/>
      <c r="S72" s="252"/>
      <c r="T72" s="252"/>
      <c r="U72" s="252"/>
      <c r="V72" s="252"/>
      <c r="W72" s="252"/>
      <c r="X72" s="252"/>
      <c r="Y72" s="252"/>
      <c r="Z72" s="336"/>
      <c r="AA72" s="332"/>
    </row>
    <row r="73" spans="1:27" s="284" customFormat="1" ht="21">
      <c r="A73" s="104"/>
      <c r="B73" s="47" t="s">
        <v>855</v>
      </c>
      <c r="C73" s="47" t="s">
        <v>1099</v>
      </c>
      <c r="D73" s="48" t="s">
        <v>1216</v>
      </c>
      <c r="E73" s="978" t="s">
        <v>993</v>
      </c>
      <c r="F73" s="978"/>
      <c r="G73" s="978"/>
      <c r="H73" s="536"/>
      <c r="I73" s="696" t="s">
        <v>497</v>
      </c>
      <c r="J73" s="536"/>
      <c r="K73" s="696">
        <v>1</v>
      </c>
      <c r="L73" s="536"/>
      <c r="M73" s="696" t="s">
        <v>497</v>
      </c>
      <c r="N73" s="696"/>
      <c r="O73" s="696"/>
      <c r="P73" s="697"/>
      <c r="Q73" s="516"/>
      <c r="R73" s="373"/>
      <c r="S73" s="373"/>
      <c r="T73" s="373"/>
      <c r="U73" s="373"/>
      <c r="V73" s="373"/>
      <c r="W73" s="373"/>
      <c r="X73" s="373"/>
      <c r="Y73" s="373"/>
      <c r="Z73" s="336"/>
      <c r="AA73" s="333"/>
    </row>
    <row r="74" spans="1:27" s="285" customFormat="1" ht="21.75" thickBot="1">
      <c r="A74" s="87"/>
      <c r="B74" s="3"/>
      <c r="C74" s="3"/>
      <c r="D74" s="4"/>
      <c r="E74" s="919" t="s">
        <v>992</v>
      </c>
      <c r="F74" s="919"/>
      <c r="G74" s="919"/>
      <c r="H74" s="468"/>
      <c r="I74" s="698"/>
      <c r="J74" s="468"/>
      <c r="K74" s="468"/>
      <c r="L74" s="468"/>
      <c r="M74" s="698"/>
      <c r="N74" s="698"/>
      <c r="O74" s="698"/>
      <c r="P74" s="699"/>
      <c r="Q74" s="526"/>
      <c r="R74" s="329"/>
      <c r="S74" s="329"/>
      <c r="T74" s="329"/>
      <c r="U74" s="329"/>
      <c r="V74" s="329"/>
      <c r="W74" s="329"/>
      <c r="X74" s="329"/>
      <c r="Y74" s="329"/>
      <c r="Z74" s="336"/>
      <c r="AA74" s="334"/>
    </row>
    <row r="75" spans="1:26" s="279" customFormat="1" ht="21.75" thickBot="1">
      <c r="A75" s="145"/>
      <c r="B75" s="146"/>
      <c r="C75" s="122" t="s">
        <v>855</v>
      </c>
      <c r="D75" s="239" t="s">
        <v>1099</v>
      </c>
      <c r="E75" s="240" t="s">
        <v>1116</v>
      </c>
      <c r="F75" s="240" t="s">
        <v>1101</v>
      </c>
      <c r="G75" s="188" t="s">
        <v>1023</v>
      </c>
      <c r="H75" s="530"/>
      <c r="I75" s="715" t="s">
        <v>497</v>
      </c>
      <c r="J75" s="530"/>
      <c r="K75" s="715" t="s">
        <v>497</v>
      </c>
      <c r="L75" s="530"/>
      <c r="M75" s="715" t="s">
        <v>497</v>
      </c>
      <c r="N75" s="686" t="s">
        <v>643</v>
      </c>
      <c r="O75" s="686"/>
      <c r="P75" s="687"/>
      <c r="Q75" s="520" t="s">
        <v>439</v>
      </c>
      <c r="R75" s="251"/>
      <c r="S75" s="251"/>
      <c r="T75" s="251"/>
      <c r="U75" s="251"/>
      <c r="V75" s="251"/>
      <c r="W75" s="251"/>
      <c r="X75" s="251"/>
      <c r="Y75" s="251"/>
      <c r="Z75" s="321"/>
    </row>
    <row r="76" spans="1:26" s="280" customFormat="1" ht="21.75" thickBot="1">
      <c r="A76" s="150"/>
      <c r="B76" s="121"/>
      <c r="C76" s="122" t="s">
        <v>855</v>
      </c>
      <c r="D76" s="122" t="s">
        <v>1099</v>
      </c>
      <c r="E76" s="242" t="s">
        <v>1116</v>
      </c>
      <c r="F76" s="242" t="s">
        <v>1104</v>
      </c>
      <c r="G76" s="189" t="s">
        <v>1024</v>
      </c>
      <c r="H76" s="531"/>
      <c r="I76" s="714" t="s">
        <v>497</v>
      </c>
      <c r="J76" s="531"/>
      <c r="K76" s="714" t="s">
        <v>497</v>
      </c>
      <c r="L76" s="531"/>
      <c r="M76" s="714" t="s">
        <v>497</v>
      </c>
      <c r="N76" s="688"/>
      <c r="O76" s="688"/>
      <c r="P76" s="689"/>
      <c r="Q76" s="241" t="s">
        <v>432</v>
      </c>
      <c r="R76" s="247"/>
      <c r="S76" s="247"/>
      <c r="T76" s="247"/>
      <c r="U76" s="247"/>
      <c r="V76" s="247"/>
      <c r="W76" s="247"/>
      <c r="X76" s="247"/>
      <c r="Y76" s="247"/>
      <c r="Z76" s="321"/>
    </row>
    <row r="77" spans="1:26" s="277" customFormat="1" ht="21.75" thickBot="1">
      <c r="A77" s="106"/>
      <c r="B77" s="14"/>
      <c r="C77" s="31"/>
      <c r="D77" s="31" t="s">
        <v>855</v>
      </c>
      <c r="E77" s="243" t="s">
        <v>1099</v>
      </c>
      <c r="F77" s="243" t="s">
        <v>1116</v>
      </c>
      <c r="G77" s="190" t="s">
        <v>1026</v>
      </c>
      <c r="H77" s="427"/>
      <c r="I77" s="724" t="s">
        <v>497</v>
      </c>
      <c r="J77" s="427"/>
      <c r="K77" s="724" t="s">
        <v>497</v>
      </c>
      <c r="L77" s="427"/>
      <c r="M77" s="724" t="s">
        <v>497</v>
      </c>
      <c r="N77" s="690"/>
      <c r="O77" s="690"/>
      <c r="P77" s="691"/>
      <c r="Q77" s="310" t="s">
        <v>439</v>
      </c>
      <c r="R77" s="246"/>
      <c r="S77" s="246"/>
      <c r="T77" s="246"/>
      <c r="U77" s="246"/>
      <c r="V77" s="246"/>
      <c r="W77" s="246"/>
      <c r="X77" s="246"/>
      <c r="Y77" s="246"/>
      <c r="Z77" s="321"/>
    </row>
    <row r="78" spans="1:26" s="277" customFormat="1" ht="21.75" thickBot="1">
      <c r="A78" s="106"/>
      <c r="B78" s="14"/>
      <c r="C78" s="31"/>
      <c r="D78" s="31" t="s">
        <v>855</v>
      </c>
      <c r="E78" s="243" t="s">
        <v>1099</v>
      </c>
      <c r="F78" s="243" t="s">
        <v>1116</v>
      </c>
      <c r="G78" s="190" t="s">
        <v>1027</v>
      </c>
      <c r="H78" s="427"/>
      <c r="I78" s="724" t="s">
        <v>497</v>
      </c>
      <c r="J78" s="427"/>
      <c r="K78" s="724" t="s">
        <v>497</v>
      </c>
      <c r="L78" s="427"/>
      <c r="M78" s="724" t="s">
        <v>497</v>
      </c>
      <c r="N78" s="690"/>
      <c r="O78" s="690"/>
      <c r="P78" s="691"/>
      <c r="Q78" s="310" t="s">
        <v>439</v>
      </c>
      <c r="R78" s="246"/>
      <c r="S78" s="246"/>
      <c r="T78" s="246"/>
      <c r="U78" s="246"/>
      <c r="V78" s="246"/>
      <c r="W78" s="246"/>
      <c r="X78" s="246"/>
      <c r="Y78" s="246"/>
      <c r="Z78" s="321"/>
    </row>
    <row r="79" spans="1:26" s="277" customFormat="1" ht="21.75" thickBot="1">
      <c r="A79" s="106"/>
      <c r="B79" s="14"/>
      <c r="C79" s="31"/>
      <c r="D79" s="31" t="s">
        <v>855</v>
      </c>
      <c r="E79" s="243" t="s">
        <v>1099</v>
      </c>
      <c r="F79" s="243" t="s">
        <v>1116</v>
      </c>
      <c r="G79" s="190" t="s">
        <v>264</v>
      </c>
      <c r="H79" s="427"/>
      <c r="I79" s="724" t="s">
        <v>497</v>
      </c>
      <c r="J79" s="427"/>
      <c r="K79" s="724" t="s">
        <v>497</v>
      </c>
      <c r="L79" s="427"/>
      <c r="M79" s="724" t="s">
        <v>497</v>
      </c>
      <c r="N79" s="690"/>
      <c r="O79" s="690"/>
      <c r="P79" s="691"/>
      <c r="Q79" s="310" t="s">
        <v>439</v>
      </c>
      <c r="R79" s="246"/>
      <c r="S79" s="246"/>
      <c r="T79" s="246"/>
      <c r="U79" s="246"/>
      <c r="V79" s="246"/>
      <c r="W79" s="246"/>
      <c r="X79" s="246"/>
      <c r="Y79" s="246"/>
      <c r="Z79" s="321"/>
    </row>
    <row r="80" spans="1:26" s="280" customFormat="1" ht="21.75" thickBot="1">
      <c r="A80" s="150"/>
      <c r="B80" s="121"/>
      <c r="C80" s="122" t="s">
        <v>855</v>
      </c>
      <c r="D80" s="122" t="s">
        <v>1099</v>
      </c>
      <c r="E80" s="242" t="s">
        <v>1116</v>
      </c>
      <c r="F80" s="242" t="s">
        <v>1108</v>
      </c>
      <c r="G80" s="189" t="s">
        <v>1025</v>
      </c>
      <c r="H80" s="531"/>
      <c r="I80" s="714" t="s">
        <v>497</v>
      </c>
      <c r="J80" s="531"/>
      <c r="K80" s="714" t="s">
        <v>497</v>
      </c>
      <c r="L80" s="531"/>
      <c r="M80" s="714" t="s">
        <v>497</v>
      </c>
      <c r="N80" s="688" t="s">
        <v>645</v>
      </c>
      <c r="O80" s="688"/>
      <c r="P80" s="689"/>
      <c r="Q80" s="241" t="s">
        <v>432</v>
      </c>
      <c r="R80" s="247"/>
      <c r="S80" s="247"/>
      <c r="T80" s="247"/>
      <c r="U80" s="247"/>
      <c r="V80" s="247"/>
      <c r="W80" s="247"/>
      <c r="X80" s="247"/>
      <c r="Y80" s="247"/>
      <c r="Z80" s="321"/>
    </row>
    <row r="81" spans="1:26" s="281" customFormat="1" ht="21.75" thickBot="1">
      <c r="A81" s="89"/>
      <c r="B81" s="135"/>
      <c r="C81" s="244"/>
      <c r="D81" s="11" t="s">
        <v>855</v>
      </c>
      <c r="E81" s="11" t="s">
        <v>1099</v>
      </c>
      <c r="F81" s="11" t="s">
        <v>1116</v>
      </c>
      <c r="G81" s="136" t="s">
        <v>1028</v>
      </c>
      <c r="H81" s="532"/>
      <c r="I81" s="692" t="s">
        <v>497</v>
      </c>
      <c r="J81" s="532"/>
      <c r="K81" s="692" t="s">
        <v>497</v>
      </c>
      <c r="L81" s="532"/>
      <c r="M81" s="692" t="s">
        <v>497</v>
      </c>
      <c r="N81" s="692"/>
      <c r="O81" s="692"/>
      <c r="P81" s="693"/>
      <c r="Q81" s="521" t="s">
        <v>439</v>
      </c>
      <c r="R81" s="248"/>
      <c r="S81" s="248"/>
      <c r="T81" s="248"/>
      <c r="U81" s="248"/>
      <c r="V81" s="248"/>
      <c r="W81" s="248"/>
      <c r="X81" s="248"/>
      <c r="Y81" s="248"/>
      <c r="Z81" s="321"/>
    </row>
    <row r="82" spans="1:26" s="281" customFormat="1" ht="21.75" thickBot="1">
      <c r="A82" s="91"/>
      <c r="B82" s="133"/>
      <c r="C82" s="245"/>
      <c r="D82" s="46" t="s">
        <v>855</v>
      </c>
      <c r="E82" s="46" t="s">
        <v>1099</v>
      </c>
      <c r="F82" s="46" t="s">
        <v>1116</v>
      </c>
      <c r="G82" s="132" t="s">
        <v>1029</v>
      </c>
      <c r="H82" s="533"/>
      <c r="I82" s="694" t="s">
        <v>497</v>
      </c>
      <c r="J82" s="533"/>
      <c r="K82" s="694" t="s">
        <v>497</v>
      </c>
      <c r="L82" s="533"/>
      <c r="M82" s="694" t="s">
        <v>497</v>
      </c>
      <c r="N82" s="694"/>
      <c r="O82" s="694"/>
      <c r="P82" s="695"/>
      <c r="Q82" s="310" t="s">
        <v>435</v>
      </c>
      <c r="R82" s="249"/>
      <c r="S82" s="249"/>
      <c r="T82" s="249"/>
      <c r="U82" s="249"/>
      <c r="V82" s="249"/>
      <c r="W82" s="249"/>
      <c r="X82" s="249"/>
      <c r="Y82" s="249"/>
      <c r="Z82" s="321"/>
    </row>
    <row r="83" spans="1:26" s="281" customFormat="1" ht="21.75" thickBot="1">
      <c r="A83" s="91"/>
      <c r="B83" s="14"/>
      <c r="C83" s="31"/>
      <c r="D83" s="31"/>
      <c r="E83" s="31" t="s">
        <v>855</v>
      </c>
      <c r="F83" s="46" t="s">
        <v>1099</v>
      </c>
      <c r="G83" s="16" t="s">
        <v>1050</v>
      </c>
      <c r="H83" s="485"/>
      <c r="I83" s="690" t="s">
        <v>497</v>
      </c>
      <c r="J83" s="485"/>
      <c r="K83" s="690" t="s">
        <v>497</v>
      </c>
      <c r="L83" s="485"/>
      <c r="M83" s="690" t="s">
        <v>497</v>
      </c>
      <c r="N83" s="690"/>
      <c r="O83" s="690"/>
      <c r="P83" s="691"/>
      <c r="Q83" s="312" t="s">
        <v>439</v>
      </c>
      <c r="R83" s="249"/>
      <c r="S83" s="249"/>
      <c r="T83" s="249"/>
      <c r="U83" s="249"/>
      <c r="V83" s="249"/>
      <c r="W83" s="249"/>
      <c r="X83" s="249"/>
      <c r="Y83" s="249"/>
      <c r="Z83" s="321"/>
    </row>
    <row r="84" spans="1:26" s="281" customFormat="1" ht="21.75" thickBot="1">
      <c r="A84" s="91"/>
      <c r="B84" s="14"/>
      <c r="C84" s="31"/>
      <c r="D84" s="31"/>
      <c r="E84" s="31" t="s">
        <v>855</v>
      </c>
      <c r="F84" s="46" t="s">
        <v>1099</v>
      </c>
      <c r="G84" s="16" t="s">
        <v>1051</v>
      </c>
      <c r="H84" s="485"/>
      <c r="I84" s="690" t="s">
        <v>497</v>
      </c>
      <c r="J84" s="485"/>
      <c r="K84" s="690" t="s">
        <v>497</v>
      </c>
      <c r="L84" s="485"/>
      <c r="M84" s="690" t="s">
        <v>497</v>
      </c>
      <c r="N84" s="690"/>
      <c r="O84" s="690"/>
      <c r="P84" s="691"/>
      <c r="Q84" s="312" t="s">
        <v>439</v>
      </c>
      <c r="R84" s="249"/>
      <c r="S84" s="249"/>
      <c r="T84" s="249"/>
      <c r="U84" s="249"/>
      <c r="V84" s="249"/>
      <c r="W84" s="249"/>
      <c r="X84" s="249"/>
      <c r="Y84" s="249"/>
      <c r="Z84" s="321"/>
    </row>
    <row r="85" spans="1:26" s="281" customFormat="1" ht="21.75" thickBot="1">
      <c r="A85" s="92"/>
      <c r="B85" s="17"/>
      <c r="C85" s="46"/>
      <c r="D85" s="46"/>
      <c r="E85" s="31" t="s">
        <v>855</v>
      </c>
      <c r="F85" s="46" t="s">
        <v>1099</v>
      </c>
      <c r="G85" s="134" t="s">
        <v>1052</v>
      </c>
      <c r="H85" s="534"/>
      <c r="I85" s="694" t="s">
        <v>497</v>
      </c>
      <c r="J85" s="534"/>
      <c r="K85" s="694" t="s">
        <v>497</v>
      </c>
      <c r="L85" s="534"/>
      <c r="M85" s="694" t="s">
        <v>497</v>
      </c>
      <c r="N85" s="694"/>
      <c r="O85" s="694"/>
      <c r="P85" s="695"/>
      <c r="Q85" s="525" t="s">
        <v>439</v>
      </c>
      <c r="R85" s="250"/>
      <c r="S85" s="250"/>
      <c r="T85" s="250"/>
      <c r="U85" s="250"/>
      <c r="V85" s="250"/>
      <c r="W85" s="250"/>
      <c r="X85" s="250"/>
      <c r="Y85" s="250"/>
      <c r="Z85" s="321"/>
    </row>
    <row r="86" spans="1:26" s="282" customFormat="1" ht="21.75" thickBot="1">
      <c r="A86" s="91"/>
      <c r="B86" s="14"/>
      <c r="C86" s="31"/>
      <c r="D86" s="31"/>
      <c r="E86" s="31" t="s">
        <v>855</v>
      </c>
      <c r="F86" s="31" t="s">
        <v>1099</v>
      </c>
      <c r="G86" s="16" t="s">
        <v>1055</v>
      </c>
      <c r="H86" s="485"/>
      <c r="I86" s="690" t="s">
        <v>497</v>
      </c>
      <c r="J86" s="485"/>
      <c r="K86" s="690" t="s">
        <v>497</v>
      </c>
      <c r="L86" s="485"/>
      <c r="M86" s="690" t="s">
        <v>497</v>
      </c>
      <c r="N86" s="690"/>
      <c r="O86" s="690"/>
      <c r="P86" s="691"/>
      <c r="Q86" s="312" t="s">
        <v>439</v>
      </c>
      <c r="R86" s="249"/>
      <c r="S86" s="249"/>
      <c r="T86" s="249"/>
      <c r="U86" s="249"/>
      <c r="V86" s="249"/>
      <c r="W86" s="249"/>
      <c r="X86" s="249"/>
      <c r="Y86" s="249"/>
      <c r="Z86" s="321"/>
    </row>
    <row r="87" spans="1:26" s="279" customFormat="1" ht="21.75" thickBot="1">
      <c r="A87" s="145"/>
      <c r="B87" s="146"/>
      <c r="C87" s="122" t="s">
        <v>855</v>
      </c>
      <c r="D87" s="239" t="s">
        <v>1099</v>
      </c>
      <c r="E87" s="240" t="s">
        <v>1116</v>
      </c>
      <c r="F87" s="240" t="s">
        <v>1129</v>
      </c>
      <c r="G87" s="188" t="s">
        <v>1096</v>
      </c>
      <c r="H87" s="530"/>
      <c r="I87" s="715" t="s">
        <v>497</v>
      </c>
      <c r="J87" s="530"/>
      <c r="K87" s="715" t="s">
        <v>497</v>
      </c>
      <c r="L87" s="530"/>
      <c r="M87" s="715" t="s">
        <v>497</v>
      </c>
      <c r="N87" s="686" t="s">
        <v>646</v>
      </c>
      <c r="O87" s="686"/>
      <c r="P87" s="687"/>
      <c r="Q87" s="523" t="s">
        <v>439</v>
      </c>
      <c r="R87" s="251"/>
      <c r="S87" s="251"/>
      <c r="T87" s="251"/>
      <c r="U87" s="251"/>
      <c r="V87" s="251"/>
      <c r="W87" s="251"/>
      <c r="X87" s="251"/>
      <c r="Y87" s="251"/>
      <c r="Z87" s="321"/>
    </row>
    <row r="88" spans="1:27" s="283" customFormat="1" ht="21.75" thickBot="1">
      <c r="A88" s="120"/>
      <c r="B88" s="121"/>
      <c r="C88" s="122" t="s">
        <v>855</v>
      </c>
      <c r="D88" s="122" t="s">
        <v>1099</v>
      </c>
      <c r="E88" s="122" t="s">
        <v>1116</v>
      </c>
      <c r="F88" s="241">
        <v>5</v>
      </c>
      <c r="G88" s="163" t="s">
        <v>986</v>
      </c>
      <c r="H88" s="535"/>
      <c r="I88" s="688" t="s">
        <v>497</v>
      </c>
      <c r="J88" s="535"/>
      <c r="K88" s="688" t="s">
        <v>497</v>
      </c>
      <c r="L88" s="535"/>
      <c r="M88" s="688" t="s">
        <v>497</v>
      </c>
      <c r="N88" s="688" t="s">
        <v>644</v>
      </c>
      <c r="O88" s="688"/>
      <c r="P88" s="689"/>
      <c r="Q88" s="524" t="s">
        <v>439</v>
      </c>
      <c r="R88" s="252"/>
      <c r="S88" s="252"/>
      <c r="T88" s="252"/>
      <c r="U88" s="252"/>
      <c r="V88" s="252"/>
      <c r="W88" s="252"/>
      <c r="X88" s="252"/>
      <c r="Y88" s="252"/>
      <c r="Z88" s="336"/>
      <c r="AA88" s="332"/>
    </row>
    <row r="89" spans="1:27" s="284" customFormat="1" ht="21">
      <c r="A89" s="104"/>
      <c r="B89" s="47" t="s">
        <v>855</v>
      </c>
      <c r="C89" s="47" t="s">
        <v>1099</v>
      </c>
      <c r="D89" s="48" t="s">
        <v>1217</v>
      </c>
      <c r="E89" s="978" t="s">
        <v>994</v>
      </c>
      <c r="F89" s="978"/>
      <c r="G89" s="978"/>
      <c r="H89" s="536"/>
      <c r="I89" s="696" t="s">
        <v>497</v>
      </c>
      <c r="J89" s="536"/>
      <c r="K89" s="696" t="s">
        <v>497</v>
      </c>
      <c r="L89" s="536"/>
      <c r="M89" s="696" t="s">
        <v>497</v>
      </c>
      <c r="N89" s="696"/>
      <c r="O89" s="696"/>
      <c r="P89" s="697"/>
      <c r="Q89" s="516"/>
      <c r="R89" s="373"/>
      <c r="S89" s="373"/>
      <c r="T89" s="373"/>
      <c r="U89" s="373"/>
      <c r="V89" s="373"/>
      <c r="W89" s="373"/>
      <c r="X89" s="373"/>
      <c r="Y89" s="373"/>
      <c r="Z89" s="336"/>
      <c r="AA89" s="333"/>
    </row>
    <row r="90" spans="1:27" s="285" customFormat="1" ht="21.75" thickBot="1">
      <c r="A90" s="87"/>
      <c r="B90" s="3"/>
      <c r="C90" s="3"/>
      <c r="D90" s="4"/>
      <c r="E90" s="919" t="s">
        <v>995</v>
      </c>
      <c r="F90" s="919"/>
      <c r="G90" s="919"/>
      <c r="H90" s="468"/>
      <c r="I90" s="698"/>
      <c r="J90" s="468"/>
      <c r="K90" s="698"/>
      <c r="L90" s="468"/>
      <c r="M90" s="698"/>
      <c r="N90" s="698"/>
      <c r="O90" s="698"/>
      <c r="P90" s="699"/>
      <c r="Q90" s="526"/>
      <c r="R90" s="329"/>
      <c r="S90" s="329"/>
      <c r="T90" s="329"/>
      <c r="U90" s="329"/>
      <c r="V90" s="329"/>
      <c r="W90" s="329"/>
      <c r="X90" s="329"/>
      <c r="Y90" s="329"/>
      <c r="Z90" s="336"/>
      <c r="AA90" s="334"/>
    </row>
    <row r="91" spans="1:26" s="279" customFormat="1" ht="21.75" thickBot="1">
      <c r="A91" s="150"/>
      <c r="B91" s="121"/>
      <c r="C91" s="122" t="s">
        <v>855</v>
      </c>
      <c r="D91" s="122" t="s">
        <v>1099</v>
      </c>
      <c r="E91" s="242" t="s">
        <v>1118</v>
      </c>
      <c r="F91" s="242" t="s">
        <v>1101</v>
      </c>
      <c r="G91" s="189" t="s">
        <v>1023</v>
      </c>
      <c r="H91" s="530"/>
      <c r="I91" s="715" t="s">
        <v>497</v>
      </c>
      <c r="J91" s="530"/>
      <c r="K91" s="715" t="s">
        <v>497</v>
      </c>
      <c r="L91" s="530"/>
      <c r="M91" s="715" t="s">
        <v>497</v>
      </c>
      <c r="N91" s="686" t="s">
        <v>643</v>
      </c>
      <c r="O91" s="688"/>
      <c r="P91" s="689"/>
      <c r="Q91" s="520" t="s">
        <v>439</v>
      </c>
      <c r="R91" s="247"/>
      <c r="S91" s="247"/>
      <c r="T91" s="247"/>
      <c r="U91" s="247"/>
      <c r="V91" s="247"/>
      <c r="W91" s="247"/>
      <c r="X91" s="247"/>
      <c r="Y91" s="247"/>
      <c r="Z91" s="321"/>
    </row>
    <row r="92" spans="1:26" s="280" customFormat="1" ht="21.75" thickBot="1">
      <c r="A92" s="150"/>
      <c r="B92" s="121"/>
      <c r="C92" s="122" t="s">
        <v>855</v>
      </c>
      <c r="D92" s="122" t="s">
        <v>1099</v>
      </c>
      <c r="E92" s="242" t="s">
        <v>1118</v>
      </c>
      <c r="F92" s="242" t="s">
        <v>1104</v>
      </c>
      <c r="G92" s="189" t="s">
        <v>1024</v>
      </c>
      <c r="H92" s="531"/>
      <c r="I92" s="714" t="s">
        <v>497</v>
      </c>
      <c r="J92" s="531"/>
      <c r="K92" s="714" t="s">
        <v>497</v>
      </c>
      <c r="L92" s="531"/>
      <c r="M92" s="714" t="s">
        <v>497</v>
      </c>
      <c r="N92" s="688"/>
      <c r="O92" s="688"/>
      <c r="P92" s="689"/>
      <c r="Q92" s="241" t="s">
        <v>432</v>
      </c>
      <c r="R92" s="247"/>
      <c r="S92" s="247"/>
      <c r="T92" s="247"/>
      <c r="U92" s="247"/>
      <c r="V92" s="247"/>
      <c r="W92" s="247"/>
      <c r="X92" s="247"/>
      <c r="Y92" s="247"/>
      <c r="Z92" s="321"/>
    </row>
    <row r="93" spans="1:26" s="277" customFormat="1" ht="21.75" thickBot="1">
      <c r="A93" s="106"/>
      <c r="B93" s="14"/>
      <c r="C93" s="31"/>
      <c r="D93" s="31" t="s">
        <v>855</v>
      </c>
      <c r="E93" s="243" t="s">
        <v>1099</v>
      </c>
      <c r="F93" s="243" t="s">
        <v>1118</v>
      </c>
      <c r="G93" s="190" t="s">
        <v>1026</v>
      </c>
      <c r="H93" s="427"/>
      <c r="I93" s="724" t="s">
        <v>497</v>
      </c>
      <c r="J93" s="427"/>
      <c r="K93" s="724" t="s">
        <v>497</v>
      </c>
      <c r="L93" s="427"/>
      <c r="M93" s="724" t="s">
        <v>497</v>
      </c>
      <c r="N93" s="690"/>
      <c r="O93" s="690"/>
      <c r="P93" s="691"/>
      <c r="Q93" s="310" t="s">
        <v>439</v>
      </c>
      <c r="R93" s="246"/>
      <c r="S93" s="246"/>
      <c r="T93" s="246"/>
      <c r="U93" s="246"/>
      <c r="V93" s="246"/>
      <c r="W93" s="246"/>
      <c r="X93" s="246"/>
      <c r="Y93" s="246"/>
      <c r="Z93" s="321"/>
    </row>
    <row r="94" spans="1:26" s="277" customFormat="1" ht="21.75" thickBot="1">
      <c r="A94" s="106"/>
      <c r="B94" s="14"/>
      <c r="C94" s="31"/>
      <c r="D94" s="31" t="s">
        <v>855</v>
      </c>
      <c r="E94" s="243" t="s">
        <v>1099</v>
      </c>
      <c r="F94" s="243" t="s">
        <v>1118</v>
      </c>
      <c r="G94" s="190" t="s">
        <v>1027</v>
      </c>
      <c r="H94" s="427"/>
      <c r="I94" s="724" t="s">
        <v>497</v>
      </c>
      <c r="J94" s="427"/>
      <c r="K94" s="724" t="s">
        <v>497</v>
      </c>
      <c r="L94" s="427"/>
      <c r="M94" s="724" t="s">
        <v>497</v>
      </c>
      <c r="N94" s="690"/>
      <c r="O94" s="690"/>
      <c r="P94" s="691"/>
      <c r="Q94" s="310" t="s">
        <v>439</v>
      </c>
      <c r="R94" s="246"/>
      <c r="S94" s="246"/>
      <c r="T94" s="246"/>
      <c r="U94" s="246"/>
      <c r="V94" s="246"/>
      <c r="W94" s="246"/>
      <c r="X94" s="246"/>
      <c r="Y94" s="246"/>
      <c r="Z94" s="321"/>
    </row>
    <row r="95" spans="1:26" s="277" customFormat="1" ht="21.75" thickBot="1">
      <c r="A95" s="106"/>
      <c r="B95" s="14"/>
      <c r="C95" s="31"/>
      <c r="D95" s="31" t="s">
        <v>855</v>
      </c>
      <c r="E95" s="243" t="s">
        <v>1099</v>
      </c>
      <c r="F95" s="243" t="s">
        <v>1118</v>
      </c>
      <c r="G95" s="190" t="s">
        <v>264</v>
      </c>
      <c r="H95" s="427"/>
      <c r="I95" s="724" t="s">
        <v>497</v>
      </c>
      <c r="J95" s="427"/>
      <c r="K95" s="724" t="s">
        <v>497</v>
      </c>
      <c r="L95" s="427"/>
      <c r="M95" s="724" t="s">
        <v>497</v>
      </c>
      <c r="N95" s="690"/>
      <c r="O95" s="690"/>
      <c r="P95" s="691"/>
      <c r="Q95" s="310" t="s">
        <v>439</v>
      </c>
      <c r="R95" s="246"/>
      <c r="S95" s="246"/>
      <c r="T95" s="246"/>
      <c r="U95" s="246"/>
      <c r="V95" s="246"/>
      <c r="W95" s="246"/>
      <c r="X95" s="246"/>
      <c r="Y95" s="246"/>
      <c r="Z95" s="321"/>
    </row>
    <row r="96" spans="1:26" s="280" customFormat="1" ht="21.75" thickBot="1">
      <c r="A96" s="150"/>
      <c r="B96" s="121"/>
      <c r="C96" s="122" t="s">
        <v>855</v>
      </c>
      <c r="D96" s="122" t="s">
        <v>1099</v>
      </c>
      <c r="E96" s="242" t="s">
        <v>1118</v>
      </c>
      <c r="F96" s="242" t="s">
        <v>1108</v>
      </c>
      <c r="G96" s="189" t="s">
        <v>1025</v>
      </c>
      <c r="H96" s="531"/>
      <c r="I96" s="714" t="s">
        <v>497</v>
      </c>
      <c r="J96" s="531"/>
      <c r="K96" s="714" t="s">
        <v>497</v>
      </c>
      <c r="L96" s="531"/>
      <c r="M96" s="714" t="s">
        <v>497</v>
      </c>
      <c r="N96" s="688" t="s">
        <v>645</v>
      </c>
      <c r="O96" s="688"/>
      <c r="P96" s="689"/>
      <c r="Q96" s="241" t="s">
        <v>432</v>
      </c>
      <c r="R96" s="247"/>
      <c r="S96" s="247"/>
      <c r="T96" s="247"/>
      <c r="U96" s="247"/>
      <c r="V96" s="247"/>
      <c r="W96" s="247"/>
      <c r="X96" s="247"/>
      <c r="Y96" s="247"/>
      <c r="Z96" s="321"/>
    </row>
    <row r="97" spans="1:26" s="281" customFormat="1" ht="21.75" thickBot="1">
      <c r="A97" s="89"/>
      <c r="B97" s="135"/>
      <c r="C97" s="244"/>
      <c r="D97" s="11" t="s">
        <v>855</v>
      </c>
      <c r="E97" s="11" t="s">
        <v>1099</v>
      </c>
      <c r="F97" s="11" t="s">
        <v>1118</v>
      </c>
      <c r="G97" s="136" t="s">
        <v>1028</v>
      </c>
      <c r="H97" s="532"/>
      <c r="I97" s="692" t="s">
        <v>497</v>
      </c>
      <c r="J97" s="532"/>
      <c r="K97" s="692" t="s">
        <v>497</v>
      </c>
      <c r="L97" s="532"/>
      <c r="M97" s="692" t="s">
        <v>497</v>
      </c>
      <c r="N97" s="692"/>
      <c r="O97" s="692"/>
      <c r="P97" s="693"/>
      <c r="Q97" s="521" t="s">
        <v>439</v>
      </c>
      <c r="R97" s="248"/>
      <c r="S97" s="248"/>
      <c r="T97" s="248"/>
      <c r="U97" s="248"/>
      <c r="V97" s="248"/>
      <c r="W97" s="248"/>
      <c r="X97" s="248"/>
      <c r="Y97" s="248"/>
      <c r="Z97" s="321"/>
    </row>
    <row r="98" spans="1:26" s="281" customFormat="1" ht="21.75" thickBot="1">
      <c r="A98" s="91"/>
      <c r="B98" s="133"/>
      <c r="C98" s="245"/>
      <c r="D98" s="46" t="s">
        <v>855</v>
      </c>
      <c r="E98" s="46" t="s">
        <v>1099</v>
      </c>
      <c r="F98" s="46" t="s">
        <v>1118</v>
      </c>
      <c r="G98" s="132" t="s">
        <v>1029</v>
      </c>
      <c r="H98" s="533"/>
      <c r="I98" s="694" t="s">
        <v>497</v>
      </c>
      <c r="J98" s="533"/>
      <c r="K98" s="694" t="s">
        <v>497</v>
      </c>
      <c r="L98" s="533"/>
      <c r="M98" s="694" t="s">
        <v>497</v>
      </c>
      <c r="N98" s="694"/>
      <c r="O98" s="694"/>
      <c r="P98" s="695"/>
      <c r="Q98" s="310" t="s">
        <v>435</v>
      </c>
      <c r="R98" s="249"/>
      <c r="S98" s="249"/>
      <c r="T98" s="249"/>
      <c r="U98" s="249"/>
      <c r="V98" s="249"/>
      <c r="W98" s="249"/>
      <c r="X98" s="249"/>
      <c r="Y98" s="249"/>
      <c r="Z98" s="321"/>
    </row>
    <row r="99" spans="1:26" s="281" customFormat="1" ht="21.75" thickBot="1">
      <c r="A99" s="91"/>
      <c r="B99" s="14"/>
      <c r="C99" s="31"/>
      <c r="D99" s="31"/>
      <c r="E99" s="31" t="s">
        <v>855</v>
      </c>
      <c r="F99" s="46" t="s">
        <v>1099</v>
      </c>
      <c r="G99" s="16" t="s">
        <v>1056</v>
      </c>
      <c r="H99" s="485"/>
      <c r="I99" s="690" t="s">
        <v>497</v>
      </c>
      <c r="J99" s="485"/>
      <c r="K99" s="690" t="s">
        <v>497</v>
      </c>
      <c r="L99" s="485"/>
      <c r="M99" s="690" t="s">
        <v>497</v>
      </c>
      <c r="N99" s="690"/>
      <c r="O99" s="690"/>
      <c r="P99" s="691"/>
      <c r="Q99" s="312" t="s">
        <v>439</v>
      </c>
      <c r="R99" s="249"/>
      <c r="S99" s="249"/>
      <c r="T99" s="249"/>
      <c r="U99" s="249"/>
      <c r="V99" s="249"/>
      <c r="W99" s="249"/>
      <c r="X99" s="249"/>
      <c r="Y99" s="249"/>
      <c r="Z99" s="321"/>
    </row>
    <row r="100" spans="1:26" s="281" customFormat="1" ht="21.75" thickBot="1">
      <c r="A100" s="91"/>
      <c r="B100" s="14"/>
      <c r="C100" s="31"/>
      <c r="D100" s="31"/>
      <c r="E100" s="31" t="s">
        <v>855</v>
      </c>
      <c r="F100" s="46" t="s">
        <v>1099</v>
      </c>
      <c r="G100" s="16" t="s">
        <v>1057</v>
      </c>
      <c r="H100" s="485"/>
      <c r="I100" s="690" t="s">
        <v>497</v>
      </c>
      <c r="J100" s="485"/>
      <c r="K100" s="690" t="s">
        <v>497</v>
      </c>
      <c r="L100" s="485"/>
      <c r="M100" s="690" t="s">
        <v>497</v>
      </c>
      <c r="N100" s="690"/>
      <c r="O100" s="690"/>
      <c r="P100" s="691"/>
      <c r="Q100" s="312" t="s">
        <v>439</v>
      </c>
      <c r="R100" s="249"/>
      <c r="S100" s="249"/>
      <c r="T100" s="249"/>
      <c r="U100" s="249"/>
      <c r="V100" s="249"/>
      <c r="W100" s="249"/>
      <c r="X100" s="249"/>
      <c r="Y100" s="249"/>
      <c r="Z100" s="321"/>
    </row>
    <row r="101" spans="1:26" s="281" customFormat="1" ht="21.75" thickBot="1">
      <c r="A101" s="92"/>
      <c r="B101" s="17"/>
      <c r="C101" s="46"/>
      <c r="D101" s="46"/>
      <c r="E101" s="31" t="s">
        <v>855</v>
      </c>
      <c r="F101" s="46" t="s">
        <v>1099</v>
      </c>
      <c r="G101" s="134" t="s">
        <v>1058</v>
      </c>
      <c r="H101" s="534"/>
      <c r="I101" s="694" t="s">
        <v>497</v>
      </c>
      <c r="J101" s="534"/>
      <c r="K101" s="694" t="s">
        <v>497</v>
      </c>
      <c r="L101" s="534"/>
      <c r="M101" s="694" t="s">
        <v>497</v>
      </c>
      <c r="N101" s="694"/>
      <c r="O101" s="694"/>
      <c r="P101" s="695"/>
      <c r="Q101" s="525" t="s">
        <v>439</v>
      </c>
      <c r="R101" s="250"/>
      <c r="S101" s="250"/>
      <c r="T101" s="250"/>
      <c r="U101" s="250"/>
      <c r="V101" s="250"/>
      <c r="W101" s="250"/>
      <c r="X101" s="250"/>
      <c r="Y101" s="250"/>
      <c r="Z101" s="321"/>
    </row>
    <row r="102" spans="1:26" s="282" customFormat="1" ht="21.75" thickBot="1">
      <c r="A102" s="91"/>
      <c r="B102" s="14"/>
      <c r="C102" s="31"/>
      <c r="D102" s="31"/>
      <c r="E102" s="31" t="s">
        <v>855</v>
      </c>
      <c r="F102" s="31" t="s">
        <v>1099</v>
      </c>
      <c r="G102" s="16" t="s">
        <v>1059</v>
      </c>
      <c r="H102" s="485"/>
      <c r="I102" s="690" t="s">
        <v>497</v>
      </c>
      <c r="J102" s="485"/>
      <c r="K102" s="690" t="s">
        <v>497</v>
      </c>
      <c r="L102" s="485"/>
      <c r="M102" s="690" t="s">
        <v>497</v>
      </c>
      <c r="N102" s="690"/>
      <c r="O102" s="690"/>
      <c r="P102" s="691"/>
      <c r="Q102" s="312" t="s">
        <v>439</v>
      </c>
      <c r="R102" s="249"/>
      <c r="S102" s="249"/>
      <c r="T102" s="249"/>
      <c r="U102" s="249"/>
      <c r="V102" s="249"/>
      <c r="W102" s="249"/>
      <c r="X102" s="249"/>
      <c r="Y102" s="249"/>
      <c r="Z102" s="321"/>
    </row>
    <row r="103" spans="1:26" s="279" customFormat="1" ht="21.75" thickBot="1">
      <c r="A103" s="145"/>
      <c r="B103" s="146"/>
      <c r="C103" s="122" t="s">
        <v>855</v>
      </c>
      <c r="D103" s="239" t="s">
        <v>1099</v>
      </c>
      <c r="E103" s="240" t="s">
        <v>1118</v>
      </c>
      <c r="F103" s="240" t="s">
        <v>1129</v>
      </c>
      <c r="G103" s="188" t="s">
        <v>1096</v>
      </c>
      <c r="H103" s="530"/>
      <c r="I103" s="715" t="s">
        <v>497</v>
      </c>
      <c r="J103" s="530"/>
      <c r="K103" s="715" t="s">
        <v>497</v>
      </c>
      <c r="L103" s="530"/>
      <c r="M103" s="715" t="s">
        <v>497</v>
      </c>
      <c r="N103" s="686" t="s">
        <v>646</v>
      </c>
      <c r="O103" s="686"/>
      <c r="P103" s="687"/>
      <c r="Q103" s="523" t="s">
        <v>439</v>
      </c>
      <c r="R103" s="251"/>
      <c r="S103" s="251"/>
      <c r="T103" s="251"/>
      <c r="U103" s="251"/>
      <c r="V103" s="251"/>
      <c r="W103" s="251"/>
      <c r="X103" s="251"/>
      <c r="Y103" s="251"/>
      <c r="Z103" s="321"/>
    </row>
    <row r="104" spans="1:27" s="283" customFormat="1" ht="21.75" thickBot="1">
      <c r="A104" s="120"/>
      <c r="B104" s="121"/>
      <c r="C104" s="122" t="s">
        <v>855</v>
      </c>
      <c r="D104" s="122" t="s">
        <v>1099</v>
      </c>
      <c r="E104" s="122" t="s">
        <v>1118</v>
      </c>
      <c r="F104" s="241">
        <v>5</v>
      </c>
      <c r="G104" s="163" t="s">
        <v>986</v>
      </c>
      <c r="H104" s="535"/>
      <c r="I104" s="688" t="s">
        <v>497</v>
      </c>
      <c r="J104" s="535"/>
      <c r="K104" s="688" t="s">
        <v>497</v>
      </c>
      <c r="L104" s="535"/>
      <c r="M104" s="688" t="s">
        <v>497</v>
      </c>
      <c r="N104" s="688" t="s">
        <v>644</v>
      </c>
      <c r="O104" s="688"/>
      <c r="P104" s="689"/>
      <c r="Q104" s="524" t="s">
        <v>439</v>
      </c>
      <c r="R104" s="252"/>
      <c r="S104" s="252"/>
      <c r="T104" s="252"/>
      <c r="U104" s="252"/>
      <c r="V104" s="252"/>
      <c r="W104" s="252"/>
      <c r="X104" s="252"/>
      <c r="Y104" s="252"/>
      <c r="Z104" s="336"/>
      <c r="AA104" s="332"/>
    </row>
    <row r="105" spans="1:27" s="278" customFormat="1" ht="21.75" thickBot="1">
      <c r="A105" s="94"/>
      <c r="B105" s="19" t="s">
        <v>855</v>
      </c>
      <c r="C105" s="19" t="s">
        <v>1099</v>
      </c>
      <c r="D105" s="28" t="s">
        <v>1218</v>
      </c>
      <c r="E105" s="974" t="s">
        <v>996</v>
      </c>
      <c r="F105" s="974"/>
      <c r="G105" s="974"/>
      <c r="H105" s="509"/>
      <c r="I105" s="684" t="s">
        <v>497</v>
      </c>
      <c r="J105" s="509"/>
      <c r="K105" s="684" t="s">
        <v>497</v>
      </c>
      <c r="L105" s="509"/>
      <c r="M105" s="684" t="s">
        <v>497</v>
      </c>
      <c r="N105" s="684"/>
      <c r="O105" s="684"/>
      <c r="P105" s="685"/>
      <c r="Q105" s="519"/>
      <c r="R105" s="330"/>
      <c r="S105" s="330"/>
      <c r="T105" s="330"/>
      <c r="U105" s="330"/>
      <c r="V105" s="330"/>
      <c r="W105" s="330"/>
      <c r="X105" s="330"/>
      <c r="Y105" s="330"/>
      <c r="Z105" s="336"/>
      <c r="AA105" s="331"/>
    </row>
    <row r="106" spans="1:26" s="279" customFormat="1" ht="21.75" thickBot="1">
      <c r="A106" s="145"/>
      <c r="B106" s="146"/>
      <c r="C106" s="122" t="s">
        <v>855</v>
      </c>
      <c r="D106" s="239" t="s">
        <v>1099</v>
      </c>
      <c r="E106" s="240" t="s">
        <v>1120</v>
      </c>
      <c r="F106" s="240" t="s">
        <v>1101</v>
      </c>
      <c r="G106" s="188" t="s">
        <v>1023</v>
      </c>
      <c r="H106" s="530"/>
      <c r="I106" s="715" t="s">
        <v>497</v>
      </c>
      <c r="J106" s="530"/>
      <c r="K106" s="715" t="s">
        <v>497</v>
      </c>
      <c r="L106" s="530"/>
      <c r="M106" s="715" t="s">
        <v>497</v>
      </c>
      <c r="N106" s="686" t="s">
        <v>643</v>
      </c>
      <c r="O106" s="686"/>
      <c r="P106" s="687"/>
      <c r="Q106" s="520" t="s">
        <v>439</v>
      </c>
      <c r="R106" s="251"/>
      <c r="S106" s="251"/>
      <c r="T106" s="251"/>
      <c r="U106" s="251"/>
      <c r="V106" s="251"/>
      <c r="W106" s="251"/>
      <c r="X106" s="251"/>
      <c r="Y106" s="251"/>
      <c r="Z106" s="321"/>
    </row>
    <row r="107" spans="1:26" s="280" customFormat="1" ht="21.75" thickBot="1">
      <c r="A107" s="150"/>
      <c r="B107" s="121"/>
      <c r="C107" s="122" t="s">
        <v>855</v>
      </c>
      <c r="D107" s="122" t="s">
        <v>1099</v>
      </c>
      <c r="E107" s="242" t="s">
        <v>1120</v>
      </c>
      <c r="F107" s="242" t="s">
        <v>1104</v>
      </c>
      <c r="G107" s="189" t="s">
        <v>1024</v>
      </c>
      <c r="H107" s="531"/>
      <c r="I107" s="714" t="s">
        <v>497</v>
      </c>
      <c r="J107" s="531"/>
      <c r="K107" s="714" t="s">
        <v>497</v>
      </c>
      <c r="L107" s="531"/>
      <c r="M107" s="714" t="s">
        <v>497</v>
      </c>
      <c r="N107" s="688"/>
      <c r="O107" s="688"/>
      <c r="P107" s="689"/>
      <c r="Q107" s="241" t="s">
        <v>432</v>
      </c>
      <c r="R107" s="247"/>
      <c r="S107" s="247"/>
      <c r="T107" s="247"/>
      <c r="U107" s="247"/>
      <c r="V107" s="247"/>
      <c r="W107" s="247"/>
      <c r="X107" s="247"/>
      <c r="Y107" s="247"/>
      <c r="Z107" s="321"/>
    </row>
    <row r="108" spans="1:26" s="277" customFormat="1" ht="21.75" thickBot="1">
      <c r="A108" s="106"/>
      <c r="B108" s="14"/>
      <c r="C108" s="31"/>
      <c r="D108" s="31" t="s">
        <v>855</v>
      </c>
      <c r="E108" s="243" t="s">
        <v>1099</v>
      </c>
      <c r="F108" s="243" t="s">
        <v>1120</v>
      </c>
      <c r="G108" s="190" t="s">
        <v>1026</v>
      </c>
      <c r="H108" s="427"/>
      <c r="I108" s="724" t="s">
        <v>497</v>
      </c>
      <c r="J108" s="427"/>
      <c r="K108" s="724" t="s">
        <v>497</v>
      </c>
      <c r="L108" s="427"/>
      <c r="M108" s="724" t="s">
        <v>497</v>
      </c>
      <c r="N108" s="690"/>
      <c r="O108" s="690"/>
      <c r="P108" s="691"/>
      <c r="Q108" s="310" t="s">
        <v>439</v>
      </c>
      <c r="R108" s="246"/>
      <c r="S108" s="246"/>
      <c r="T108" s="246"/>
      <c r="U108" s="246"/>
      <c r="V108" s="246"/>
      <c r="W108" s="246"/>
      <c r="X108" s="246"/>
      <c r="Y108" s="246"/>
      <c r="Z108" s="321"/>
    </row>
    <row r="109" spans="1:26" s="277" customFormat="1" ht="21.75" thickBot="1">
      <c r="A109" s="106"/>
      <c r="B109" s="14"/>
      <c r="C109" s="31"/>
      <c r="D109" s="31" t="s">
        <v>855</v>
      </c>
      <c r="E109" s="243" t="s">
        <v>1099</v>
      </c>
      <c r="F109" s="243" t="s">
        <v>1120</v>
      </c>
      <c r="G109" s="190" t="s">
        <v>1027</v>
      </c>
      <c r="H109" s="427"/>
      <c r="I109" s="724" t="s">
        <v>497</v>
      </c>
      <c r="J109" s="427"/>
      <c r="K109" s="724" t="s">
        <v>497</v>
      </c>
      <c r="L109" s="427"/>
      <c r="M109" s="724" t="s">
        <v>497</v>
      </c>
      <c r="N109" s="690"/>
      <c r="O109" s="690"/>
      <c r="P109" s="691"/>
      <c r="Q109" s="310" t="s">
        <v>439</v>
      </c>
      <c r="R109" s="246"/>
      <c r="S109" s="246"/>
      <c r="T109" s="246"/>
      <c r="U109" s="246"/>
      <c r="V109" s="246"/>
      <c r="W109" s="246"/>
      <c r="X109" s="246"/>
      <c r="Y109" s="246"/>
      <c r="Z109" s="321"/>
    </row>
    <row r="110" spans="1:26" s="277" customFormat="1" ht="21.75" thickBot="1">
      <c r="A110" s="106"/>
      <c r="B110" s="14"/>
      <c r="C110" s="31"/>
      <c r="D110" s="31" t="s">
        <v>855</v>
      </c>
      <c r="E110" s="243" t="s">
        <v>1099</v>
      </c>
      <c r="F110" s="243" t="s">
        <v>1120</v>
      </c>
      <c r="G110" s="190" t="s">
        <v>264</v>
      </c>
      <c r="H110" s="427"/>
      <c r="I110" s="724" t="s">
        <v>497</v>
      </c>
      <c r="J110" s="427"/>
      <c r="K110" s="724" t="s">
        <v>497</v>
      </c>
      <c r="L110" s="427"/>
      <c r="M110" s="724" t="s">
        <v>497</v>
      </c>
      <c r="N110" s="690"/>
      <c r="O110" s="690"/>
      <c r="P110" s="691"/>
      <c r="Q110" s="310" t="s">
        <v>439</v>
      </c>
      <c r="R110" s="246"/>
      <c r="S110" s="246"/>
      <c r="T110" s="246"/>
      <c r="U110" s="246"/>
      <c r="V110" s="246"/>
      <c r="W110" s="246"/>
      <c r="X110" s="246"/>
      <c r="Y110" s="246"/>
      <c r="Z110" s="321"/>
    </row>
    <row r="111" spans="1:26" s="280" customFormat="1" ht="21.75" thickBot="1">
      <c r="A111" s="150"/>
      <c r="B111" s="121"/>
      <c r="C111" s="122" t="s">
        <v>855</v>
      </c>
      <c r="D111" s="122" t="s">
        <v>1099</v>
      </c>
      <c r="E111" s="242" t="s">
        <v>1120</v>
      </c>
      <c r="F111" s="242" t="s">
        <v>1108</v>
      </c>
      <c r="G111" s="189" t="s">
        <v>1025</v>
      </c>
      <c r="H111" s="531"/>
      <c r="I111" s="714" t="s">
        <v>497</v>
      </c>
      <c r="J111" s="531"/>
      <c r="K111" s="714" t="s">
        <v>497</v>
      </c>
      <c r="L111" s="531"/>
      <c r="M111" s="880" t="s">
        <v>497</v>
      </c>
      <c r="N111" s="688" t="s">
        <v>645</v>
      </c>
      <c r="O111" s="688"/>
      <c r="P111" s="689"/>
      <c r="Q111" s="241" t="s">
        <v>432</v>
      </c>
      <c r="R111" s="247"/>
      <c r="S111" s="247"/>
      <c r="T111" s="247"/>
      <c r="U111" s="247"/>
      <c r="V111" s="247"/>
      <c r="W111" s="247"/>
      <c r="X111" s="247"/>
      <c r="Y111" s="247"/>
      <c r="Z111" s="321"/>
    </row>
    <row r="112" spans="1:26" s="281" customFormat="1" ht="21.75" thickBot="1">
      <c r="A112" s="89"/>
      <c r="B112" s="135"/>
      <c r="C112" s="244"/>
      <c r="D112" s="11" t="s">
        <v>855</v>
      </c>
      <c r="E112" s="11" t="s">
        <v>1099</v>
      </c>
      <c r="F112" s="11" t="s">
        <v>1120</v>
      </c>
      <c r="G112" s="136" t="s">
        <v>1028</v>
      </c>
      <c r="H112" s="532"/>
      <c r="I112" s="692" t="s">
        <v>497</v>
      </c>
      <c r="J112" s="532"/>
      <c r="K112" s="692" t="s">
        <v>497</v>
      </c>
      <c r="L112" s="532"/>
      <c r="M112" s="881" t="s">
        <v>497</v>
      </c>
      <c r="N112" s="692"/>
      <c r="O112" s="692"/>
      <c r="P112" s="693"/>
      <c r="Q112" s="521" t="s">
        <v>439</v>
      </c>
      <c r="R112" s="248"/>
      <c r="S112" s="248"/>
      <c r="T112" s="248"/>
      <c r="U112" s="248"/>
      <c r="V112" s="248"/>
      <c r="W112" s="248"/>
      <c r="X112" s="248"/>
      <c r="Y112" s="248"/>
      <c r="Z112" s="321"/>
    </row>
    <row r="113" spans="1:26" s="281" customFormat="1" ht="21.75" thickBot="1">
      <c r="A113" s="91"/>
      <c r="B113" s="133"/>
      <c r="C113" s="245"/>
      <c r="D113" s="46" t="s">
        <v>855</v>
      </c>
      <c r="E113" s="46" t="s">
        <v>1099</v>
      </c>
      <c r="F113" s="46" t="s">
        <v>1120</v>
      </c>
      <c r="G113" s="132" t="s">
        <v>1029</v>
      </c>
      <c r="H113" s="533"/>
      <c r="I113" s="694" t="s">
        <v>497</v>
      </c>
      <c r="J113" s="533"/>
      <c r="K113" s="694" t="s">
        <v>497</v>
      </c>
      <c r="L113" s="533"/>
      <c r="M113" s="875" t="s">
        <v>497</v>
      </c>
      <c r="N113" s="694"/>
      <c r="O113" s="694"/>
      <c r="P113" s="695"/>
      <c r="Q113" s="310" t="s">
        <v>435</v>
      </c>
      <c r="R113" s="249"/>
      <c r="S113" s="249"/>
      <c r="T113" s="249"/>
      <c r="U113" s="249"/>
      <c r="V113" s="249"/>
      <c r="W113" s="249"/>
      <c r="X113" s="249"/>
      <c r="Y113" s="249"/>
      <c r="Z113" s="321"/>
    </row>
    <row r="114" spans="1:26" s="281" customFormat="1" ht="21.75" thickBot="1">
      <c r="A114" s="91"/>
      <c r="B114" s="14"/>
      <c r="C114" s="31"/>
      <c r="D114" s="31"/>
      <c r="E114" s="31" t="s">
        <v>855</v>
      </c>
      <c r="F114" s="46" t="s">
        <v>1099</v>
      </c>
      <c r="G114" s="16" t="s">
        <v>1060</v>
      </c>
      <c r="H114" s="485"/>
      <c r="I114" s="690" t="s">
        <v>497</v>
      </c>
      <c r="J114" s="485"/>
      <c r="K114" s="690" t="s">
        <v>497</v>
      </c>
      <c r="L114" s="485"/>
      <c r="M114" s="874" t="s">
        <v>497</v>
      </c>
      <c r="N114" s="690"/>
      <c r="O114" s="690"/>
      <c r="P114" s="691"/>
      <c r="Q114" s="312" t="s">
        <v>439</v>
      </c>
      <c r="R114" s="249"/>
      <c r="S114" s="249"/>
      <c r="T114" s="249"/>
      <c r="U114" s="249"/>
      <c r="V114" s="249"/>
      <c r="W114" s="249"/>
      <c r="X114" s="249"/>
      <c r="Y114" s="249"/>
      <c r="Z114" s="321"/>
    </row>
    <row r="115" spans="1:26" s="281" customFormat="1" ht="21.75" thickBot="1">
      <c r="A115" s="91"/>
      <c r="B115" s="14"/>
      <c r="C115" s="31"/>
      <c r="D115" s="31"/>
      <c r="E115" s="31" t="s">
        <v>855</v>
      </c>
      <c r="F115" s="46" t="s">
        <v>1099</v>
      </c>
      <c r="G115" s="16" t="s">
        <v>1061</v>
      </c>
      <c r="H115" s="485"/>
      <c r="I115" s="690" t="s">
        <v>497</v>
      </c>
      <c r="J115" s="485"/>
      <c r="K115" s="690" t="s">
        <v>497</v>
      </c>
      <c r="L115" s="485"/>
      <c r="M115" s="874" t="s">
        <v>497</v>
      </c>
      <c r="N115" s="690"/>
      <c r="O115" s="690"/>
      <c r="P115" s="691"/>
      <c r="Q115" s="312" t="s">
        <v>439</v>
      </c>
      <c r="R115" s="249"/>
      <c r="S115" s="249"/>
      <c r="T115" s="249"/>
      <c r="U115" s="249"/>
      <c r="V115" s="249"/>
      <c r="W115" s="249"/>
      <c r="X115" s="249"/>
      <c r="Y115" s="249"/>
      <c r="Z115" s="321"/>
    </row>
    <row r="116" spans="1:26" s="281" customFormat="1" ht="21.75" thickBot="1">
      <c r="A116" s="91"/>
      <c r="B116" s="14"/>
      <c r="C116" s="31"/>
      <c r="D116" s="31"/>
      <c r="E116" s="31" t="s">
        <v>855</v>
      </c>
      <c r="F116" s="31" t="s">
        <v>1099</v>
      </c>
      <c r="G116" s="16" t="s">
        <v>1062</v>
      </c>
      <c r="H116" s="534"/>
      <c r="I116" s="694" t="s">
        <v>497</v>
      </c>
      <c r="J116" s="534"/>
      <c r="K116" s="694" t="s">
        <v>497</v>
      </c>
      <c r="L116" s="534"/>
      <c r="M116" s="875" t="s">
        <v>497</v>
      </c>
      <c r="N116" s="690"/>
      <c r="O116" s="690"/>
      <c r="P116" s="691"/>
      <c r="Q116" s="525" t="s">
        <v>439</v>
      </c>
      <c r="R116" s="249"/>
      <c r="S116" s="249"/>
      <c r="T116" s="249"/>
      <c r="U116" s="249"/>
      <c r="V116" s="249"/>
      <c r="W116" s="249"/>
      <c r="X116" s="249"/>
      <c r="Y116" s="249"/>
      <c r="Z116" s="321"/>
    </row>
    <row r="117" spans="1:26" s="282" customFormat="1" ht="21.75" thickBot="1">
      <c r="A117" s="91"/>
      <c r="B117" s="14"/>
      <c r="C117" s="31"/>
      <c r="D117" s="31"/>
      <c r="E117" s="31" t="s">
        <v>855</v>
      </c>
      <c r="F117" s="31" t="s">
        <v>1099</v>
      </c>
      <c r="G117" s="16" t="s">
        <v>1063</v>
      </c>
      <c r="H117" s="485"/>
      <c r="I117" s="690" t="s">
        <v>497</v>
      </c>
      <c r="J117" s="485"/>
      <c r="K117" s="690" t="s">
        <v>497</v>
      </c>
      <c r="L117" s="485"/>
      <c r="M117" s="874" t="s">
        <v>497</v>
      </c>
      <c r="N117" s="690"/>
      <c r="O117" s="690"/>
      <c r="P117" s="691"/>
      <c r="Q117" s="312" t="s">
        <v>439</v>
      </c>
      <c r="R117" s="249"/>
      <c r="S117" s="249"/>
      <c r="T117" s="249"/>
      <c r="U117" s="249"/>
      <c r="V117" s="249"/>
      <c r="W117" s="249"/>
      <c r="X117" s="249"/>
      <c r="Y117" s="249"/>
      <c r="Z117" s="321"/>
    </row>
    <row r="118" spans="1:26" s="279" customFormat="1" ht="21.75" thickBot="1">
      <c r="A118" s="145"/>
      <c r="B118" s="146"/>
      <c r="C118" s="122" t="s">
        <v>855</v>
      </c>
      <c r="D118" s="239" t="s">
        <v>1099</v>
      </c>
      <c r="E118" s="240" t="s">
        <v>1120</v>
      </c>
      <c r="F118" s="240" t="s">
        <v>1129</v>
      </c>
      <c r="G118" s="188" t="s">
        <v>1096</v>
      </c>
      <c r="H118" s="530"/>
      <c r="I118" s="715" t="s">
        <v>497</v>
      </c>
      <c r="J118" s="530"/>
      <c r="K118" s="715" t="s">
        <v>497</v>
      </c>
      <c r="L118" s="530"/>
      <c r="M118" s="715" t="s">
        <v>497</v>
      </c>
      <c r="N118" s="686" t="s">
        <v>646</v>
      </c>
      <c r="O118" s="686"/>
      <c r="P118" s="687"/>
      <c r="Q118" s="523" t="s">
        <v>439</v>
      </c>
      <c r="R118" s="251"/>
      <c r="S118" s="251"/>
      <c r="T118" s="251"/>
      <c r="U118" s="251"/>
      <c r="V118" s="251"/>
      <c r="W118" s="251"/>
      <c r="X118" s="251"/>
      <c r="Y118" s="251"/>
      <c r="Z118" s="321"/>
    </row>
    <row r="119" spans="1:27" s="283" customFormat="1" ht="21.75" thickBot="1">
      <c r="A119" s="120"/>
      <c r="B119" s="121"/>
      <c r="C119" s="122" t="s">
        <v>855</v>
      </c>
      <c r="D119" s="122" t="s">
        <v>1099</v>
      </c>
      <c r="E119" s="122" t="s">
        <v>1120</v>
      </c>
      <c r="F119" s="241">
        <v>5</v>
      </c>
      <c r="G119" s="163" t="s">
        <v>986</v>
      </c>
      <c r="H119" s="535"/>
      <c r="I119" s="688" t="s">
        <v>497</v>
      </c>
      <c r="J119" s="535"/>
      <c r="K119" s="688" t="s">
        <v>497</v>
      </c>
      <c r="L119" s="535"/>
      <c r="M119" s="688">
        <v>64</v>
      </c>
      <c r="N119" s="688" t="s">
        <v>644</v>
      </c>
      <c r="O119" s="688"/>
      <c r="P119" s="689"/>
      <c r="Q119" s="524" t="s">
        <v>439</v>
      </c>
      <c r="R119" s="252"/>
      <c r="S119" s="252"/>
      <c r="T119" s="252"/>
      <c r="U119" s="252"/>
      <c r="V119" s="252"/>
      <c r="W119" s="252"/>
      <c r="X119" s="252"/>
      <c r="Y119" s="252"/>
      <c r="Z119" s="336"/>
      <c r="AA119" s="332"/>
    </row>
    <row r="120" spans="1:27" s="284" customFormat="1" ht="21">
      <c r="A120" s="104"/>
      <c r="B120" s="47" t="s">
        <v>855</v>
      </c>
      <c r="C120" s="47" t="s">
        <v>1099</v>
      </c>
      <c r="D120" s="48" t="s">
        <v>1219</v>
      </c>
      <c r="E120" s="978" t="s">
        <v>998</v>
      </c>
      <c r="F120" s="978"/>
      <c r="G120" s="978"/>
      <c r="H120" s="536"/>
      <c r="I120" s="696" t="s">
        <v>497</v>
      </c>
      <c r="J120" s="536"/>
      <c r="K120" s="696">
        <v>1</v>
      </c>
      <c r="L120" s="536"/>
      <c r="M120" s="696" t="s">
        <v>497</v>
      </c>
      <c r="N120" s="696"/>
      <c r="O120" s="696"/>
      <c r="P120" s="697"/>
      <c r="Q120" s="516"/>
      <c r="R120" s="373"/>
      <c r="S120" s="373"/>
      <c r="T120" s="373"/>
      <c r="U120" s="373"/>
      <c r="V120" s="373"/>
      <c r="W120" s="373"/>
      <c r="X120" s="373"/>
      <c r="Y120" s="373"/>
      <c r="Z120" s="336"/>
      <c r="AA120" s="333"/>
    </row>
    <row r="121" spans="1:27" s="285" customFormat="1" ht="21.75" thickBot="1">
      <c r="A121" s="87"/>
      <c r="B121" s="3"/>
      <c r="C121" s="3"/>
      <c r="D121" s="4"/>
      <c r="E121" s="919" t="s">
        <v>997</v>
      </c>
      <c r="F121" s="919"/>
      <c r="G121" s="919"/>
      <c r="H121" s="468"/>
      <c r="I121" s="698"/>
      <c r="J121" s="468"/>
      <c r="K121" s="698"/>
      <c r="L121" s="468"/>
      <c r="M121" s="698"/>
      <c r="N121" s="698"/>
      <c r="O121" s="698"/>
      <c r="P121" s="699"/>
      <c r="Q121" s="526"/>
      <c r="R121" s="329"/>
      <c r="S121" s="329"/>
      <c r="T121" s="329"/>
      <c r="U121" s="329"/>
      <c r="V121" s="329"/>
      <c r="W121" s="329"/>
      <c r="X121" s="329"/>
      <c r="Y121" s="329"/>
      <c r="Z121" s="336"/>
      <c r="AA121" s="334"/>
    </row>
    <row r="122" spans="1:26" s="279" customFormat="1" ht="21.75" thickBot="1">
      <c r="A122" s="145"/>
      <c r="B122" s="146"/>
      <c r="C122" s="122" t="s">
        <v>855</v>
      </c>
      <c r="D122" s="239" t="s">
        <v>1099</v>
      </c>
      <c r="E122" s="240" t="s">
        <v>1122</v>
      </c>
      <c r="F122" s="240" t="s">
        <v>1101</v>
      </c>
      <c r="G122" s="188" t="s">
        <v>1023</v>
      </c>
      <c r="H122" s="530"/>
      <c r="I122" s="715" t="s">
        <v>497</v>
      </c>
      <c r="J122" s="530"/>
      <c r="K122" s="715" t="s">
        <v>497</v>
      </c>
      <c r="L122" s="530"/>
      <c r="M122" s="715" t="s">
        <v>497</v>
      </c>
      <c r="N122" s="686" t="s">
        <v>643</v>
      </c>
      <c r="O122" s="686"/>
      <c r="P122" s="687"/>
      <c r="Q122" s="520" t="s">
        <v>439</v>
      </c>
      <c r="R122" s="251"/>
      <c r="S122" s="251"/>
      <c r="T122" s="251"/>
      <c r="U122" s="251"/>
      <c r="V122" s="251"/>
      <c r="W122" s="251"/>
      <c r="X122" s="251"/>
      <c r="Y122" s="251"/>
      <c r="Z122" s="321"/>
    </row>
    <row r="123" spans="1:26" s="280" customFormat="1" ht="21.75" thickBot="1">
      <c r="A123" s="150"/>
      <c r="B123" s="121"/>
      <c r="C123" s="122" t="s">
        <v>855</v>
      </c>
      <c r="D123" s="122" t="s">
        <v>1099</v>
      </c>
      <c r="E123" s="242" t="s">
        <v>1122</v>
      </c>
      <c r="F123" s="242" t="s">
        <v>1104</v>
      </c>
      <c r="G123" s="189" t="s">
        <v>1024</v>
      </c>
      <c r="H123" s="531"/>
      <c r="I123" s="714" t="s">
        <v>497</v>
      </c>
      <c r="J123" s="531"/>
      <c r="K123" s="714" t="s">
        <v>497</v>
      </c>
      <c r="L123" s="531"/>
      <c r="M123" s="714" t="s">
        <v>497</v>
      </c>
      <c r="N123" s="688"/>
      <c r="O123" s="688"/>
      <c r="P123" s="689"/>
      <c r="Q123" s="241" t="s">
        <v>432</v>
      </c>
      <c r="R123" s="247"/>
      <c r="S123" s="247"/>
      <c r="T123" s="247"/>
      <c r="U123" s="247"/>
      <c r="V123" s="247"/>
      <c r="W123" s="247"/>
      <c r="X123" s="247"/>
      <c r="Y123" s="247"/>
      <c r="Z123" s="321"/>
    </row>
    <row r="124" spans="1:26" s="277" customFormat="1" ht="21.75" thickBot="1">
      <c r="A124" s="106"/>
      <c r="B124" s="14"/>
      <c r="C124" s="31"/>
      <c r="D124" s="31" t="s">
        <v>855</v>
      </c>
      <c r="E124" s="243" t="s">
        <v>1099</v>
      </c>
      <c r="F124" s="243" t="s">
        <v>1122</v>
      </c>
      <c r="G124" s="190" t="s">
        <v>1026</v>
      </c>
      <c r="H124" s="427"/>
      <c r="I124" s="724" t="s">
        <v>497</v>
      </c>
      <c r="J124" s="427"/>
      <c r="K124" s="724" t="s">
        <v>497</v>
      </c>
      <c r="L124" s="427"/>
      <c r="M124" s="724" t="s">
        <v>497</v>
      </c>
      <c r="N124" s="690"/>
      <c r="O124" s="690"/>
      <c r="P124" s="691"/>
      <c r="Q124" s="310" t="s">
        <v>439</v>
      </c>
      <c r="R124" s="246"/>
      <c r="S124" s="246"/>
      <c r="T124" s="246"/>
      <c r="U124" s="246"/>
      <c r="V124" s="246"/>
      <c r="W124" s="246"/>
      <c r="X124" s="246"/>
      <c r="Y124" s="246"/>
      <c r="Z124" s="321"/>
    </row>
    <row r="125" spans="1:26" s="277" customFormat="1" ht="21.75" thickBot="1">
      <c r="A125" s="106"/>
      <c r="B125" s="14"/>
      <c r="C125" s="31"/>
      <c r="D125" s="31" t="s">
        <v>855</v>
      </c>
      <c r="E125" s="243" t="s">
        <v>1099</v>
      </c>
      <c r="F125" s="243" t="s">
        <v>1122</v>
      </c>
      <c r="G125" s="190" t="s">
        <v>1027</v>
      </c>
      <c r="H125" s="427"/>
      <c r="I125" s="724" t="s">
        <v>497</v>
      </c>
      <c r="J125" s="427"/>
      <c r="K125" s="724" t="s">
        <v>497</v>
      </c>
      <c r="L125" s="427"/>
      <c r="M125" s="724" t="s">
        <v>497</v>
      </c>
      <c r="N125" s="690"/>
      <c r="O125" s="690"/>
      <c r="P125" s="691"/>
      <c r="Q125" s="310" t="s">
        <v>439</v>
      </c>
      <c r="R125" s="246"/>
      <c r="S125" s="246"/>
      <c r="T125" s="246"/>
      <c r="U125" s="246"/>
      <c r="V125" s="246"/>
      <c r="W125" s="246"/>
      <c r="X125" s="246"/>
      <c r="Y125" s="246"/>
      <c r="Z125" s="321"/>
    </row>
    <row r="126" spans="1:26" s="277" customFormat="1" ht="21.75" thickBot="1">
      <c r="A126" s="106"/>
      <c r="B126" s="14"/>
      <c r="C126" s="31"/>
      <c r="D126" s="31" t="s">
        <v>855</v>
      </c>
      <c r="E126" s="243" t="s">
        <v>1099</v>
      </c>
      <c r="F126" s="243" t="s">
        <v>1122</v>
      </c>
      <c r="G126" s="190" t="s">
        <v>264</v>
      </c>
      <c r="H126" s="427"/>
      <c r="I126" s="724" t="s">
        <v>497</v>
      </c>
      <c r="J126" s="427"/>
      <c r="K126" s="724" t="s">
        <v>497</v>
      </c>
      <c r="L126" s="427"/>
      <c r="M126" s="724" t="s">
        <v>497</v>
      </c>
      <c r="N126" s="690"/>
      <c r="O126" s="690"/>
      <c r="P126" s="691"/>
      <c r="Q126" s="310" t="s">
        <v>439</v>
      </c>
      <c r="R126" s="246"/>
      <c r="S126" s="246"/>
      <c r="T126" s="246"/>
      <c r="U126" s="246"/>
      <c r="V126" s="246"/>
      <c r="W126" s="246"/>
      <c r="X126" s="246"/>
      <c r="Y126" s="246"/>
      <c r="Z126" s="321"/>
    </row>
    <row r="127" spans="1:26" s="280" customFormat="1" ht="21.75" thickBot="1">
      <c r="A127" s="150"/>
      <c r="B127" s="121"/>
      <c r="C127" s="122" t="s">
        <v>855</v>
      </c>
      <c r="D127" s="122" t="s">
        <v>1099</v>
      </c>
      <c r="E127" s="242" t="s">
        <v>1122</v>
      </c>
      <c r="F127" s="242" t="s">
        <v>1108</v>
      </c>
      <c r="G127" s="189" t="s">
        <v>1025</v>
      </c>
      <c r="H127" s="531"/>
      <c r="I127" s="714" t="s">
        <v>497</v>
      </c>
      <c r="J127" s="531"/>
      <c r="K127" s="714" t="s">
        <v>497</v>
      </c>
      <c r="L127" s="531"/>
      <c r="M127" s="714" t="s">
        <v>497</v>
      </c>
      <c r="N127" s="688" t="s">
        <v>645</v>
      </c>
      <c r="O127" s="688"/>
      <c r="P127" s="689"/>
      <c r="Q127" s="241" t="s">
        <v>432</v>
      </c>
      <c r="R127" s="247"/>
      <c r="S127" s="247"/>
      <c r="T127" s="247"/>
      <c r="U127" s="247"/>
      <c r="V127" s="247"/>
      <c r="W127" s="247"/>
      <c r="X127" s="247"/>
      <c r="Y127" s="247"/>
      <c r="Z127" s="321"/>
    </row>
    <row r="128" spans="1:26" s="281" customFormat="1" ht="21.75" thickBot="1">
      <c r="A128" s="89"/>
      <c r="B128" s="135"/>
      <c r="C128" s="244"/>
      <c r="D128" s="11" t="s">
        <v>855</v>
      </c>
      <c r="E128" s="11" t="s">
        <v>1099</v>
      </c>
      <c r="F128" s="11" t="s">
        <v>1122</v>
      </c>
      <c r="G128" s="136" t="s">
        <v>1028</v>
      </c>
      <c r="H128" s="532"/>
      <c r="I128" s="692" t="s">
        <v>497</v>
      </c>
      <c r="J128" s="532"/>
      <c r="K128" s="692" t="s">
        <v>497</v>
      </c>
      <c r="L128" s="532"/>
      <c r="M128" s="692" t="s">
        <v>497</v>
      </c>
      <c r="N128" s="692"/>
      <c r="O128" s="692"/>
      <c r="P128" s="693"/>
      <c r="Q128" s="521" t="s">
        <v>439</v>
      </c>
      <c r="R128" s="248"/>
      <c r="S128" s="248"/>
      <c r="T128" s="248"/>
      <c r="U128" s="248"/>
      <c r="V128" s="248"/>
      <c r="W128" s="248"/>
      <c r="X128" s="248"/>
      <c r="Y128" s="248"/>
      <c r="Z128" s="321"/>
    </row>
    <row r="129" spans="1:26" s="281" customFormat="1" ht="21.75" thickBot="1">
      <c r="A129" s="91"/>
      <c r="B129" s="133"/>
      <c r="C129" s="245"/>
      <c r="D129" s="46" t="s">
        <v>855</v>
      </c>
      <c r="E129" s="46" t="s">
        <v>1099</v>
      </c>
      <c r="F129" s="46" t="s">
        <v>1122</v>
      </c>
      <c r="G129" s="132" t="s">
        <v>1029</v>
      </c>
      <c r="H129" s="533"/>
      <c r="I129" s="694" t="s">
        <v>497</v>
      </c>
      <c r="J129" s="533"/>
      <c r="K129" s="694" t="s">
        <v>497</v>
      </c>
      <c r="L129" s="533"/>
      <c r="M129" s="694" t="s">
        <v>497</v>
      </c>
      <c r="N129" s="694"/>
      <c r="O129" s="694"/>
      <c r="P129" s="695"/>
      <c r="Q129" s="310" t="s">
        <v>435</v>
      </c>
      <c r="R129" s="249"/>
      <c r="S129" s="249"/>
      <c r="T129" s="249"/>
      <c r="U129" s="249"/>
      <c r="V129" s="249"/>
      <c r="W129" s="249"/>
      <c r="X129" s="249"/>
      <c r="Y129" s="249"/>
      <c r="Z129" s="321"/>
    </row>
    <row r="130" spans="1:26" s="281" customFormat="1" ht="21.75" thickBot="1">
      <c r="A130" s="91"/>
      <c r="B130" s="14"/>
      <c r="C130" s="31"/>
      <c r="D130" s="31"/>
      <c r="E130" s="31" t="s">
        <v>855</v>
      </c>
      <c r="F130" s="46" t="s">
        <v>1099</v>
      </c>
      <c r="G130" s="16" t="s">
        <v>241</v>
      </c>
      <c r="H130" s="485"/>
      <c r="I130" s="690" t="s">
        <v>497</v>
      </c>
      <c r="J130" s="485"/>
      <c r="K130" s="690" t="s">
        <v>497</v>
      </c>
      <c r="L130" s="485"/>
      <c r="M130" s="690" t="s">
        <v>497</v>
      </c>
      <c r="N130" s="690"/>
      <c r="O130" s="690"/>
      <c r="P130" s="691"/>
      <c r="Q130" s="312" t="s">
        <v>439</v>
      </c>
      <c r="R130" s="249"/>
      <c r="S130" s="249"/>
      <c r="T130" s="249"/>
      <c r="U130" s="249"/>
      <c r="V130" s="249"/>
      <c r="W130" s="249"/>
      <c r="X130" s="249"/>
      <c r="Y130" s="249"/>
      <c r="Z130" s="321"/>
    </row>
    <row r="131" spans="1:26" s="281" customFormat="1" ht="21.75" thickBot="1">
      <c r="A131" s="91"/>
      <c r="B131" s="14"/>
      <c r="C131" s="31"/>
      <c r="D131" s="31"/>
      <c r="E131" s="31" t="s">
        <v>855</v>
      </c>
      <c r="F131" s="46" t="s">
        <v>1099</v>
      </c>
      <c r="G131" s="16" t="s">
        <v>242</v>
      </c>
      <c r="H131" s="485"/>
      <c r="I131" s="690" t="s">
        <v>497</v>
      </c>
      <c r="J131" s="485"/>
      <c r="K131" s="690" t="s">
        <v>497</v>
      </c>
      <c r="L131" s="485"/>
      <c r="M131" s="690" t="s">
        <v>497</v>
      </c>
      <c r="N131" s="690"/>
      <c r="O131" s="690"/>
      <c r="P131" s="691"/>
      <c r="Q131" s="312" t="s">
        <v>439</v>
      </c>
      <c r="R131" s="249"/>
      <c r="S131" s="249"/>
      <c r="T131" s="249"/>
      <c r="U131" s="249"/>
      <c r="V131" s="249"/>
      <c r="W131" s="249"/>
      <c r="X131" s="249"/>
      <c r="Y131" s="249"/>
      <c r="Z131" s="321"/>
    </row>
    <row r="132" spans="1:26" s="281" customFormat="1" ht="21.75" thickBot="1">
      <c r="A132" s="92"/>
      <c r="B132" s="17"/>
      <c r="C132" s="46"/>
      <c r="D132" s="46"/>
      <c r="E132" s="31" t="s">
        <v>855</v>
      </c>
      <c r="F132" s="46" t="s">
        <v>1099</v>
      </c>
      <c r="G132" s="134" t="s">
        <v>243</v>
      </c>
      <c r="H132" s="534"/>
      <c r="I132" s="694" t="s">
        <v>497</v>
      </c>
      <c r="J132" s="534"/>
      <c r="K132" s="694" t="s">
        <v>497</v>
      </c>
      <c r="L132" s="534"/>
      <c r="M132" s="694" t="s">
        <v>497</v>
      </c>
      <c r="N132" s="694"/>
      <c r="O132" s="694"/>
      <c r="P132" s="695"/>
      <c r="Q132" s="525" t="s">
        <v>439</v>
      </c>
      <c r="R132" s="250"/>
      <c r="S132" s="250"/>
      <c r="T132" s="250"/>
      <c r="U132" s="250"/>
      <c r="V132" s="250"/>
      <c r="W132" s="250"/>
      <c r="X132" s="250"/>
      <c r="Y132" s="250"/>
      <c r="Z132" s="321"/>
    </row>
    <row r="133" spans="1:26" s="282" customFormat="1" ht="21.75" thickBot="1">
      <c r="A133" s="91"/>
      <c r="B133" s="14"/>
      <c r="C133" s="31"/>
      <c r="D133" s="31"/>
      <c r="E133" s="31" t="s">
        <v>855</v>
      </c>
      <c r="F133" s="31" t="s">
        <v>1099</v>
      </c>
      <c r="G133" s="16" t="s">
        <v>244</v>
      </c>
      <c r="H133" s="485"/>
      <c r="I133" s="690" t="s">
        <v>497</v>
      </c>
      <c r="J133" s="485"/>
      <c r="K133" s="690" t="s">
        <v>497</v>
      </c>
      <c r="L133" s="485"/>
      <c r="M133" s="690" t="s">
        <v>497</v>
      </c>
      <c r="N133" s="690"/>
      <c r="O133" s="690"/>
      <c r="P133" s="691"/>
      <c r="Q133" s="312" t="s">
        <v>439</v>
      </c>
      <c r="R133" s="249"/>
      <c r="S133" s="249"/>
      <c r="T133" s="249"/>
      <c r="U133" s="249"/>
      <c r="V133" s="249"/>
      <c r="W133" s="249"/>
      <c r="X133" s="249"/>
      <c r="Y133" s="249"/>
      <c r="Z133" s="321"/>
    </row>
    <row r="134" spans="1:26" s="279" customFormat="1" ht="21.75" thickBot="1">
      <c r="A134" s="150"/>
      <c r="B134" s="121"/>
      <c r="C134" s="122" t="s">
        <v>855</v>
      </c>
      <c r="D134" s="122" t="s">
        <v>1099</v>
      </c>
      <c r="E134" s="242" t="s">
        <v>1122</v>
      </c>
      <c r="F134" s="242" t="s">
        <v>1129</v>
      </c>
      <c r="G134" s="189" t="s">
        <v>1096</v>
      </c>
      <c r="H134" s="531"/>
      <c r="I134" s="714" t="s">
        <v>497</v>
      </c>
      <c r="J134" s="531"/>
      <c r="K134" s="714" t="s">
        <v>497</v>
      </c>
      <c r="L134" s="531"/>
      <c r="M134" s="714" t="s">
        <v>497</v>
      </c>
      <c r="N134" s="686" t="s">
        <v>646</v>
      </c>
      <c r="O134" s="688"/>
      <c r="P134" s="689"/>
      <c r="Q134" s="241" t="s">
        <v>439</v>
      </c>
      <c r="R134" s="247"/>
      <c r="S134" s="247"/>
      <c r="T134" s="247"/>
      <c r="U134" s="247"/>
      <c r="V134" s="247"/>
      <c r="W134" s="247"/>
      <c r="X134" s="247"/>
      <c r="Y134" s="247"/>
      <c r="Z134" s="321"/>
    </row>
    <row r="135" spans="1:27" s="283" customFormat="1" ht="21.75" thickBot="1">
      <c r="A135" s="120"/>
      <c r="B135" s="121"/>
      <c r="C135" s="122" t="s">
        <v>855</v>
      </c>
      <c r="D135" s="122" t="s">
        <v>1099</v>
      </c>
      <c r="E135" s="122" t="s">
        <v>1122</v>
      </c>
      <c r="F135" s="241">
        <v>5</v>
      </c>
      <c r="G135" s="163" t="s">
        <v>986</v>
      </c>
      <c r="H135" s="535"/>
      <c r="I135" s="688" t="s">
        <v>497</v>
      </c>
      <c r="J135" s="535"/>
      <c r="K135" s="688" t="s">
        <v>497</v>
      </c>
      <c r="L135" s="535"/>
      <c r="M135" s="688" t="s">
        <v>497</v>
      </c>
      <c r="N135" s="688" t="s">
        <v>644</v>
      </c>
      <c r="O135" s="688"/>
      <c r="P135" s="689"/>
      <c r="Q135" s="524" t="s">
        <v>439</v>
      </c>
      <c r="R135" s="252"/>
      <c r="S135" s="252"/>
      <c r="T135" s="252"/>
      <c r="U135" s="252"/>
      <c r="V135" s="252"/>
      <c r="W135" s="252"/>
      <c r="X135" s="252"/>
      <c r="Y135" s="252"/>
      <c r="Z135" s="336"/>
      <c r="AA135" s="332"/>
    </row>
    <row r="136" spans="1:27" s="278" customFormat="1" ht="21.75" thickBot="1">
      <c r="A136" s="94"/>
      <c r="B136" s="19" t="s">
        <v>855</v>
      </c>
      <c r="C136" s="19" t="s">
        <v>1099</v>
      </c>
      <c r="D136" s="28" t="s">
        <v>1220</v>
      </c>
      <c r="E136" s="974" t="s">
        <v>999</v>
      </c>
      <c r="F136" s="974"/>
      <c r="G136" s="974"/>
      <c r="H136" s="509"/>
      <c r="I136" s="684">
        <v>1</v>
      </c>
      <c r="J136" s="509"/>
      <c r="K136" s="684" t="s">
        <v>497</v>
      </c>
      <c r="L136" s="509"/>
      <c r="M136" s="684" t="s">
        <v>497</v>
      </c>
      <c r="N136" s="684"/>
      <c r="O136" s="684"/>
      <c r="P136" s="685"/>
      <c r="Q136" s="519"/>
      <c r="R136" s="330"/>
      <c r="S136" s="330"/>
      <c r="T136" s="330"/>
      <c r="U136" s="330"/>
      <c r="V136" s="330"/>
      <c r="W136" s="330"/>
      <c r="X136" s="330"/>
      <c r="Y136" s="330"/>
      <c r="Z136" s="336"/>
      <c r="AA136" s="331"/>
    </row>
    <row r="137" spans="1:26" s="279" customFormat="1" ht="21.75" thickBot="1">
      <c r="A137" s="145"/>
      <c r="B137" s="146"/>
      <c r="C137" s="122" t="s">
        <v>855</v>
      </c>
      <c r="D137" s="239" t="s">
        <v>1099</v>
      </c>
      <c r="E137" s="240" t="s">
        <v>1123</v>
      </c>
      <c r="F137" s="240" t="s">
        <v>1101</v>
      </c>
      <c r="G137" s="188" t="s">
        <v>1023</v>
      </c>
      <c r="H137" s="530"/>
      <c r="I137" s="715" t="s">
        <v>497</v>
      </c>
      <c r="J137" s="530"/>
      <c r="K137" s="715" t="s">
        <v>497</v>
      </c>
      <c r="L137" s="530"/>
      <c r="M137" s="715" t="s">
        <v>497</v>
      </c>
      <c r="N137" s="686" t="s">
        <v>643</v>
      </c>
      <c r="O137" s="686"/>
      <c r="P137" s="687"/>
      <c r="Q137" s="520" t="s">
        <v>439</v>
      </c>
      <c r="R137" s="251"/>
      <c r="S137" s="251"/>
      <c r="T137" s="251"/>
      <c r="U137" s="251"/>
      <c r="V137" s="251"/>
      <c r="W137" s="251"/>
      <c r="X137" s="251"/>
      <c r="Y137" s="251"/>
      <c r="Z137" s="321"/>
    </row>
    <row r="138" spans="1:26" s="280" customFormat="1" ht="21.75" thickBot="1">
      <c r="A138" s="150"/>
      <c r="B138" s="121"/>
      <c r="C138" s="122" t="s">
        <v>855</v>
      </c>
      <c r="D138" s="122" t="s">
        <v>1099</v>
      </c>
      <c r="E138" s="242" t="s">
        <v>1123</v>
      </c>
      <c r="F138" s="242" t="s">
        <v>1104</v>
      </c>
      <c r="G138" s="189" t="s">
        <v>1024</v>
      </c>
      <c r="H138" s="531"/>
      <c r="I138" s="714" t="s">
        <v>497</v>
      </c>
      <c r="J138" s="531"/>
      <c r="K138" s="714" t="s">
        <v>497</v>
      </c>
      <c r="L138" s="531"/>
      <c r="M138" s="714" t="s">
        <v>497</v>
      </c>
      <c r="N138" s="688"/>
      <c r="O138" s="688"/>
      <c r="P138" s="689"/>
      <c r="Q138" s="241" t="s">
        <v>432</v>
      </c>
      <c r="R138" s="247"/>
      <c r="S138" s="247"/>
      <c r="T138" s="247"/>
      <c r="U138" s="247"/>
      <c r="V138" s="247"/>
      <c r="W138" s="247"/>
      <c r="X138" s="247"/>
      <c r="Y138" s="247"/>
      <c r="Z138" s="321"/>
    </row>
    <row r="139" spans="1:26" s="277" customFormat="1" ht="21.75" thickBot="1">
      <c r="A139" s="106"/>
      <c r="B139" s="14"/>
      <c r="C139" s="31"/>
      <c r="D139" s="31" t="s">
        <v>855</v>
      </c>
      <c r="E139" s="243" t="s">
        <v>1099</v>
      </c>
      <c r="F139" s="243" t="s">
        <v>1123</v>
      </c>
      <c r="G139" s="190" t="s">
        <v>1026</v>
      </c>
      <c r="H139" s="427"/>
      <c r="I139" s="724" t="s">
        <v>497</v>
      </c>
      <c r="J139" s="427"/>
      <c r="K139" s="724" t="s">
        <v>497</v>
      </c>
      <c r="L139" s="427"/>
      <c r="M139" s="724" t="s">
        <v>497</v>
      </c>
      <c r="N139" s="690"/>
      <c r="O139" s="690"/>
      <c r="P139" s="691"/>
      <c r="Q139" s="310" t="s">
        <v>439</v>
      </c>
      <c r="R139" s="246"/>
      <c r="S139" s="246"/>
      <c r="T139" s="246"/>
      <c r="U139" s="246"/>
      <c r="V139" s="246"/>
      <c r="W139" s="246"/>
      <c r="X139" s="246"/>
      <c r="Y139" s="246"/>
      <c r="Z139" s="321"/>
    </row>
    <row r="140" spans="1:26" s="277" customFormat="1" ht="21.75" thickBot="1">
      <c r="A140" s="106"/>
      <c r="B140" s="14"/>
      <c r="C140" s="31"/>
      <c r="D140" s="31" t="s">
        <v>855</v>
      </c>
      <c r="E140" s="243" t="s">
        <v>1099</v>
      </c>
      <c r="F140" s="243" t="s">
        <v>1123</v>
      </c>
      <c r="G140" s="190" t="s">
        <v>1027</v>
      </c>
      <c r="H140" s="427"/>
      <c r="I140" s="724" t="s">
        <v>497</v>
      </c>
      <c r="J140" s="427"/>
      <c r="K140" s="724" t="s">
        <v>497</v>
      </c>
      <c r="L140" s="427"/>
      <c r="M140" s="724" t="s">
        <v>497</v>
      </c>
      <c r="N140" s="690"/>
      <c r="O140" s="690"/>
      <c r="P140" s="691"/>
      <c r="Q140" s="310" t="s">
        <v>439</v>
      </c>
      <c r="R140" s="246"/>
      <c r="S140" s="246"/>
      <c r="T140" s="246"/>
      <c r="U140" s="246"/>
      <c r="V140" s="246"/>
      <c r="W140" s="246"/>
      <c r="X140" s="246"/>
      <c r="Y140" s="246"/>
      <c r="Z140" s="321"/>
    </row>
    <row r="141" spans="1:26" s="277" customFormat="1" ht="21.75" thickBot="1">
      <c r="A141" s="106"/>
      <c r="B141" s="14"/>
      <c r="C141" s="31"/>
      <c r="D141" s="31" t="s">
        <v>855</v>
      </c>
      <c r="E141" s="243" t="s">
        <v>1099</v>
      </c>
      <c r="F141" s="243" t="s">
        <v>1123</v>
      </c>
      <c r="G141" s="190" t="s">
        <v>264</v>
      </c>
      <c r="H141" s="427"/>
      <c r="I141" s="724" t="s">
        <v>497</v>
      </c>
      <c r="J141" s="427"/>
      <c r="K141" s="724" t="s">
        <v>497</v>
      </c>
      <c r="L141" s="427"/>
      <c r="M141" s="724" t="s">
        <v>497</v>
      </c>
      <c r="N141" s="690"/>
      <c r="O141" s="690"/>
      <c r="P141" s="691"/>
      <c r="Q141" s="310" t="s">
        <v>439</v>
      </c>
      <c r="R141" s="246"/>
      <c r="S141" s="246"/>
      <c r="T141" s="246"/>
      <c r="U141" s="246"/>
      <c r="V141" s="246"/>
      <c r="W141" s="246"/>
      <c r="X141" s="246"/>
      <c r="Y141" s="246"/>
      <c r="Z141" s="321"/>
    </row>
    <row r="142" spans="1:26" s="280" customFormat="1" ht="21.75" thickBot="1">
      <c r="A142" s="150"/>
      <c r="B142" s="121"/>
      <c r="C142" s="122" t="s">
        <v>855</v>
      </c>
      <c r="D142" s="122" t="s">
        <v>1099</v>
      </c>
      <c r="E142" s="242" t="s">
        <v>1123</v>
      </c>
      <c r="F142" s="242" t="s">
        <v>1108</v>
      </c>
      <c r="G142" s="189" t="s">
        <v>1025</v>
      </c>
      <c r="H142" s="531"/>
      <c r="I142" s="714" t="s">
        <v>497</v>
      </c>
      <c r="J142" s="531"/>
      <c r="K142" s="714" t="s">
        <v>497</v>
      </c>
      <c r="L142" s="531"/>
      <c r="M142" s="714" t="s">
        <v>497</v>
      </c>
      <c r="N142" s="688" t="s">
        <v>645</v>
      </c>
      <c r="O142" s="688"/>
      <c r="P142" s="689"/>
      <c r="Q142" s="241" t="s">
        <v>432</v>
      </c>
      <c r="R142" s="247"/>
      <c r="S142" s="247"/>
      <c r="T142" s="247"/>
      <c r="U142" s="247"/>
      <c r="V142" s="247"/>
      <c r="W142" s="247"/>
      <c r="X142" s="247"/>
      <c r="Y142" s="247"/>
      <c r="Z142" s="321"/>
    </row>
    <row r="143" spans="1:26" s="281" customFormat="1" ht="21.75" thickBot="1">
      <c r="A143" s="89"/>
      <c r="B143" s="135"/>
      <c r="C143" s="244"/>
      <c r="D143" s="11" t="s">
        <v>855</v>
      </c>
      <c r="E143" s="11" t="s">
        <v>1099</v>
      </c>
      <c r="F143" s="11" t="s">
        <v>1123</v>
      </c>
      <c r="G143" s="136" t="s">
        <v>1028</v>
      </c>
      <c r="H143" s="532"/>
      <c r="I143" s="692" t="s">
        <v>497</v>
      </c>
      <c r="J143" s="532"/>
      <c r="K143" s="692" t="s">
        <v>497</v>
      </c>
      <c r="L143" s="532"/>
      <c r="M143" s="692" t="s">
        <v>497</v>
      </c>
      <c r="N143" s="692"/>
      <c r="O143" s="692"/>
      <c r="P143" s="693"/>
      <c r="Q143" s="521" t="s">
        <v>439</v>
      </c>
      <c r="R143" s="248"/>
      <c r="S143" s="248"/>
      <c r="T143" s="248"/>
      <c r="U143" s="248"/>
      <c r="V143" s="248"/>
      <c r="W143" s="248"/>
      <c r="X143" s="248"/>
      <c r="Y143" s="248"/>
      <c r="Z143" s="321"/>
    </row>
    <row r="144" spans="1:26" s="281" customFormat="1" ht="21.75" thickBot="1">
      <c r="A144" s="91"/>
      <c r="B144" s="133"/>
      <c r="C144" s="245"/>
      <c r="D144" s="46" t="s">
        <v>855</v>
      </c>
      <c r="E144" s="46" t="s">
        <v>1099</v>
      </c>
      <c r="F144" s="46" t="s">
        <v>1123</v>
      </c>
      <c r="G144" s="132" t="s">
        <v>1029</v>
      </c>
      <c r="H144" s="533"/>
      <c r="I144" s="694" t="s">
        <v>497</v>
      </c>
      <c r="J144" s="533"/>
      <c r="K144" s="694" t="s">
        <v>497</v>
      </c>
      <c r="L144" s="533"/>
      <c r="M144" s="694" t="s">
        <v>497</v>
      </c>
      <c r="N144" s="694"/>
      <c r="O144" s="694"/>
      <c r="P144" s="695"/>
      <c r="Q144" s="310" t="s">
        <v>435</v>
      </c>
      <c r="R144" s="249"/>
      <c r="S144" s="249"/>
      <c r="T144" s="249"/>
      <c r="U144" s="249"/>
      <c r="V144" s="249"/>
      <c r="W144" s="249"/>
      <c r="X144" s="249"/>
      <c r="Y144" s="249"/>
      <c r="Z144" s="321"/>
    </row>
    <row r="145" spans="1:26" s="281" customFormat="1" ht="21.75" thickBot="1">
      <c r="A145" s="91"/>
      <c r="B145" s="14"/>
      <c r="C145" s="31"/>
      <c r="D145" s="31"/>
      <c r="E145" s="31" t="s">
        <v>855</v>
      </c>
      <c r="F145" s="46" t="s">
        <v>1099</v>
      </c>
      <c r="G145" s="16" t="s">
        <v>245</v>
      </c>
      <c r="H145" s="485"/>
      <c r="I145" s="690" t="s">
        <v>497</v>
      </c>
      <c r="J145" s="485"/>
      <c r="K145" s="690" t="s">
        <v>497</v>
      </c>
      <c r="L145" s="485"/>
      <c r="M145" s="690" t="s">
        <v>497</v>
      </c>
      <c r="N145" s="690"/>
      <c r="O145" s="690"/>
      <c r="P145" s="691"/>
      <c r="Q145" s="312" t="s">
        <v>439</v>
      </c>
      <c r="R145" s="249"/>
      <c r="S145" s="249"/>
      <c r="T145" s="249"/>
      <c r="U145" s="249"/>
      <c r="V145" s="249"/>
      <c r="W145" s="249"/>
      <c r="X145" s="249"/>
      <c r="Y145" s="249"/>
      <c r="Z145" s="321"/>
    </row>
    <row r="146" spans="1:26" s="281" customFormat="1" ht="21.75" thickBot="1">
      <c r="A146" s="91"/>
      <c r="B146" s="14"/>
      <c r="C146" s="31"/>
      <c r="D146" s="31"/>
      <c r="E146" s="31" t="s">
        <v>855</v>
      </c>
      <c r="F146" s="46" t="s">
        <v>1099</v>
      </c>
      <c r="G146" s="16" t="s">
        <v>246</v>
      </c>
      <c r="H146" s="485"/>
      <c r="I146" s="690" t="s">
        <v>497</v>
      </c>
      <c r="J146" s="485"/>
      <c r="K146" s="690" t="s">
        <v>497</v>
      </c>
      <c r="L146" s="485"/>
      <c r="M146" s="690" t="s">
        <v>497</v>
      </c>
      <c r="N146" s="690"/>
      <c r="O146" s="690"/>
      <c r="P146" s="691"/>
      <c r="Q146" s="312" t="s">
        <v>439</v>
      </c>
      <c r="R146" s="249"/>
      <c r="S146" s="249"/>
      <c r="T146" s="249"/>
      <c r="U146" s="249"/>
      <c r="V146" s="249"/>
      <c r="W146" s="249"/>
      <c r="X146" s="249"/>
      <c r="Y146" s="249"/>
      <c r="Z146" s="321"/>
    </row>
    <row r="147" spans="1:26" s="281" customFormat="1" ht="21.75" thickBot="1">
      <c r="A147" s="92"/>
      <c r="B147" s="17"/>
      <c r="C147" s="46"/>
      <c r="D147" s="46"/>
      <c r="E147" s="31" t="s">
        <v>855</v>
      </c>
      <c r="F147" s="46" t="s">
        <v>1099</v>
      </c>
      <c r="G147" s="134" t="s">
        <v>247</v>
      </c>
      <c r="H147" s="534"/>
      <c r="I147" s="694" t="s">
        <v>497</v>
      </c>
      <c r="J147" s="534"/>
      <c r="K147" s="694" t="s">
        <v>497</v>
      </c>
      <c r="L147" s="534"/>
      <c r="M147" s="694" t="s">
        <v>497</v>
      </c>
      <c r="N147" s="694"/>
      <c r="O147" s="694"/>
      <c r="P147" s="695"/>
      <c r="Q147" s="525" t="s">
        <v>439</v>
      </c>
      <c r="R147" s="250"/>
      <c r="S147" s="250"/>
      <c r="T147" s="250"/>
      <c r="U147" s="250"/>
      <c r="V147" s="250"/>
      <c r="W147" s="250"/>
      <c r="X147" s="250"/>
      <c r="Y147" s="250"/>
      <c r="Z147" s="321"/>
    </row>
    <row r="148" spans="1:26" s="282" customFormat="1" ht="21.75" thickBot="1">
      <c r="A148" s="91"/>
      <c r="B148" s="14"/>
      <c r="C148" s="31"/>
      <c r="D148" s="31"/>
      <c r="E148" s="31" t="s">
        <v>855</v>
      </c>
      <c r="F148" s="31" t="s">
        <v>1099</v>
      </c>
      <c r="G148" s="16" t="s">
        <v>248</v>
      </c>
      <c r="H148" s="485"/>
      <c r="I148" s="690" t="s">
        <v>497</v>
      </c>
      <c r="J148" s="485"/>
      <c r="K148" s="690" t="s">
        <v>497</v>
      </c>
      <c r="L148" s="485"/>
      <c r="M148" s="690" t="s">
        <v>497</v>
      </c>
      <c r="N148" s="690"/>
      <c r="O148" s="690"/>
      <c r="P148" s="691"/>
      <c r="Q148" s="312" t="s">
        <v>439</v>
      </c>
      <c r="R148" s="249"/>
      <c r="S148" s="249"/>
      <c r="T148" s="249"/>
      <c r="U148" s="249"/>
      <c r="V148" s="249"/>
      <c r="W148" s="249"/>
      <c r="X148" s="249"/>
      <c r="Y148" s="249"/>
      <c r="Z148" s="321"/>
    </row>
    <row r="149" spans="1:26" s="279" customFormat="1" ht="21.75" thickBot="1">
      <c r="A149" s="145"/>
      <c r="B149" s="146"/>
      <c r="C149" s="122" t="s">
        <v>855</v>
      </c>
      <c r="D149" s="239" t="s">
        <v>1099</v>
      </c>
      <c r="E149" s="240" t="s">
        <v>1123</v>
      </c>
      <c r="F149" s="240" t="s">
        <v>1129</v>
      </c>
      <c r="G149" s="188" t="s">
        <v>1096</v>
      </c>
      <c r="H149" s="530"/>
      <c r="I149" s="715" t="s">
        <v>497</v>
      </c>
      <c r="J149" s="530"/>
      <c r="K149" s="715" t="s">
        <v>497</v>
      </c>
      <c r="L149" s="530"/>
      <c r="M149" s="715" t="s">
        <v>497</v>
      </c>
      <c r="N149" s="686" t="s">
        <v>646</v>
      </c>
      <c r="O149" s="686"/>
      <c r="P149" s="687"/>
      <c r="Q149" s="523" t="s">
        <v>439</v>
      </c>
      <c r="R149" s="251"/>
      <c r="S149" s="251"/>
      <c r="T149" s="251"/>
      <c r="U149" s="251"/>
      <c r="V149" s="251"/>
      <c r="W149" s="251"/>
      <c r="X149" s="251"/>
      <c r="Y149" s="251"/>
      <c r="Z149" s="321"/>
    </row>
    <row r="150" spans="1:27" s="283" customFormat="1" ht="21.75" thickBot="1">
      <c r="A150" s="120"/>
      <c r="B150" s="121"/>
      <c r="C150" s="122" t="s">
        <v>855</v>
      </c>
      <c r="D150" s="122" t="s">
        <v>1099</v>
      </c>
      <c r="E150" s="122" t="s">
        <v>1123</v>
      </c>
      <c r="F150" s="241">
        <v>5</v>
      </c>
      <c r="G150" s="163" t="s">
        <v>986</v>
      </c>
      <c r="H150" s="535"/>
      <c r="I150" s="688" t="s">
        <v>497</v>
      </c>
      <c r="J150" s="535"/>
      <c r="K150" s="688" t="s">
        <v>497</v>
      </c>
      <c r="L150" s="535"/>
      <c r="M150" s="688" t="s">
        <v>497</v>
      </c>
      <c r="N150" s="688" t="s">
        <v>644</v>
      </c>
      <c r="O150" s="688"/>
      <c r="P150" s="689"/>
      <c r="Q150" s="524" t="s">
        <v>439</v>
      </c>
      <c r="R150" s="252"/>
      <c r="S150" s="252"/>
      <c r="T150" s="252"/>
      <c r="U150" s="252"/>
      <c r="V150" s="252"/>
      <c r="W150" s="252"/>
      <c r="X150" s="252"/>
      <c r="Y150" s="252"/>
      <c r="Z150" s="336"/>
      <c r="AA150" s="332"/>
    </row>
    <row r="151" spans="1:27" s="278" customFormat="1" ht="21.75" thickBot="1">
      <c r="A151" s="94"/>
      <c r="B151" s="19" t="s">
        <v>855</v>
      </c>
      <c r="C151" s="19" t="s">
        <v>1099</v>
      </c>
      <c r="D151" s="28" t="s">
        <v>1221</v>
      </c>
      <c r="E151" s="974" t="s">
        <v>987</v>
      </c>
      <c r="F151" s="974"/>
      <c r="G151" s="974"/>
      <c r="H151" s="509"/>
      <c r="I151" s="684" t="s">
        <v>497</v>
      </c>
      <c r="J151" s="509"/>
      <c r="K151" s="684" t="s">
        <v>497</v>
      </c>
      <c r="L151" s="509"/>
      <c r="M151" s="684" t="s">
        <v>497</v>
      </c>
      <c r="N151" s="684"/>
      <c r="O151" s="684"/>
      <c r="P151" s="685"/>
      <c r="Q151" s="519"/>
      <c r="R151" s="330"/>
      <c r="S151" s="330"/>
      <c r="T151" s="330"/>
      <c r="U151" s="330"/>
      <c r="V151" s="330"/>
      <c r="W151" s="330"/>
      <c r="X151" s="330"/>
      <c r="Y151" s="330"/>
      <c r="Z151" s="336"/>
      <c r="AA151" s="331"/>
    </row>
    <row r="152" spans="1:26" s="279" customFormat="1" ht="21.75" thickBot="1">
      <c r="A152" s="145"/>
      <c r="B152" s="146"/>
      <c r="C152" s="122" t="s">
        <v>855</v>
      </c>
      <c r="D152" s="239" t="s">
        <v>1099</v>
      </c>
      <c r="E152" s="240" t="s">
        <v>1131</v>
      </c>
      <c r="F152" s="240" t="s">
        <v>1101</v>
      </c>
      <c r="G152" s="188" t="s">
        <v>1023</v>
      </c>
      <c r="H152" s="530"/>
      <c r="I152" s="715" t="s">
        <v>497</v>
      </c>
      <c r="J152" s="530"/>
      <c r="K152" s="715" t="s">
        <v>497</v>
      </c>
      <c r="L152" s="530"/>
      <c r="M152" s="715" t="s">
        <v>497</v>
      </c>
      <c r="N152" s="686" t="s">
        <v>643</v>
      </c>
      <c r="O152" s="686"/>
      <c r="P152" s="687"/>
      <c r="Q152" s="520" t="s">
        <v>439</v>
      </c>
      <c r="R152" s="251"/>
      <c r="S152" s="251"/>
      <c r="T152" s="251"/>
      <c r="U152" s="251"/>
      <c r="V152" s="251"/>
      <c r="W152" s="251"/>
      <c r="X152" s="251"/>
      <c r="Y152" s="251"/>
      <c r="Z152" s="321"/>
    </row>
    <row r="153" spans="1:26" s="280" customFormat="1" ht="21.75" thickBot="1">
      <c r="A153" s="150"/>
      <c r="B153" s="121"/>
      <c r="C153" s="122" t="s">
        <v>855</v>
      </c>
      <c r="D153" s="122" t="s">
        <v>1099</v>
      </c>
      <c r="E153" s="242" t="s">
        <v>1131</v>
      </c>
      <c r="F153" s="242" t="s">
        <v>1104</v>
      </c>
      <c r="G153" s="189" t="s">
        <v>1024</v>
      </c>
      <c r="H153" s="531"/>
      <c r="I153" s="714" t="s">
        <v>497</v>
      </c>
      <c r="J153" s="531"/>
      <c r="K153" s="714" t="s">
        <v>497</v>
      </c>
      <c r="L153" s="531"/>
      <c r="M153" s="714" t="s">
        <v>497</v>
      </c>
      <c r="N153" s="688"/>
      <c r="O153" s="688"/>
      <c r="P153" s="689"/>
      <c r="Q153" s="241" t="s">
        <v>432</v>
      </c>
      <c r="R153" s="247"/>
      <c r="S153" s="247"/>
      <c r="T153" s="247"/>
      <c r="U153" s="247"/>
      <c r="V153" s="247"/>
      <c r="W153" s="247"/>
      <c r="X153" s="247"/>
      <c r="Y153" s="247"/>
      <c r="Z153" s="321"/>
    </row>
    <row r="154" spans="1:26" s="277" customFormat="1" ht="21.75" thickBot="1">
      <c r="A154" s="106"/>
      <c r="B154" s="14"/>
      <c r="C154" s="31"/>
      <c r="D154" s="31" t="s">
        <v>855</v>
      </c>
      <c r="E154" s="243" t="s">
        <v>1099</v>
      </c>
      <c r="F154" s="243" t="s">
        <v>1131</v>
      </c>
      <c r="G154" s="190" t="s">
        <v>1026</v>
      </c>
      <c r="H154" s="427"/>
      <c r="I154" s="724" t="s">
        <v>497</v>
      </c>
      <c r="J154" s="427"/>
      <c r="K154" s="724" t="s">
        <v>497</v>
      </c>
      <c r="L154" s="427"/>
      <c r="M154" s="724" t="s">
        <v>497</v>
      </c>
      <c r="N154" s="690"/>
      <c r="O154" s="690"/>
      <c r="P154" s="691"/>
      <c r="Q154" s="310" t="s">
        <v>439</v>
      </c>
      <c r="R154" s="246"/>
      <c r="S154" s="246"/>
      <c r="T154" s="246"/>
      <c r="U154" s="246"/>
      <c r="V154" s="246"/>
      <c r="W154" s="246"/>
      <c r="X154" s="246"/>
      <c r="Y154" s="246"/>
      <c r="Z154" s="321"/>
    </row>
    <row r="155" spans="1:26" s="277" customFormat="1" ht="21.75" thickBot="1">
      <c r="A155" s="106"/>
      <c r="B155" s="14"/>
      <c r="C155" s="31"/>
      <c r="D155" s="31" t="s">
        <v>855</v>
      </c>
      <c r="E155" s="243" t="s">
        <v>1099</v>
      </c>
      <c r="F155" s="243" t="s">
        <v>1131</v>
      </c>
      <c r="G155" s="190" t="s">
        <v>1027</v>
      </c>
      <c r="H155" s="427"/>
      <c r="I155" s="724" t="s">
        <v>497</v>
      </c>
      <c r="J155" s="427"/>
      <c r="K155" s="724" t="s">
        <v>497</v>
      </c>
      <c r="L155" s="427"/>
      <c r="M155" s="724" t="s">
        <v>497</v>
      </c>
      <c r="N155" s="690"/>
      <c r="O155" s="690"/>
      <c r="P155" s="691"/>
      <c r="Q155" s="310" t="s">
        <v>439</v>
      </c>
      <c r="R155" s="246"/>
      <c r="S155" s="246"/>
      <c r="T155" s="246"/>
      <c r="U155" s="246"/>
      <c r="V155" s="246"/>
      <c r="W155" s="246"/>
      <c r="X155" s="246"/>
      <c r="Y155" s="246"/>
      <c r="Z155" s="321"/>
    </row>
    <row r="156" spans="1:26" s="277" customFormat="1" ht="21.75" thickBot="1">
      <c r="A156" s="106"/>
      <c r="B156" s="14"/>
      <c r="C156" s="31"/>
      <c r="D156" s="31" t="s">
        <v>855</v>
      </c>
      <c r="E156" s="243" t="s">
        <v>1099</v>
      </c>
      <c r="F156" s="243" t="s">
        <v>1131</v>
      </c>
      <c r="G156" s="190" t="s">
        <v>264</v>
      </c>
      <c r="H156" s="427"/>
      <c r="I156" s="724" t="s">
        <v>497</v>
      </c>
      <c r="J156" s="427"/>
      <c r="K156" s="724" t="s">
        <v>497</v>
      </c>
      <c r="L156" s="427"/>
      <c r="M156" s="724" t="s">
        <v>497</v>
      </c>
      <c r="N156" s="690"/>
      <c r="O156" s="690"/>
      <c r="P156" s="691"/>
      <c r="Q156" s="310" t="s">
        <v>439</v>
      </c>
      <c r="R156" s="246"/>
      <c r="S156" s="246"/>
      <c r="T156" s="246"/>
      <c r="U156" s="246"/>
      <c r="V156" s="246"/>
      <c r="W156" s="246"/>
      <c r="X156" s="246"/>
      <c r="Y156" s="246"/>
      <c r="Z156" s="321"/>
    </row>
    <row r="157" spans="1:26" s="280" customFormat="1" ht="21.75" thickBot="1">
      <c r="A157" s="150"/>
      <c r="B157" s="121"/>
      <c r="C157" s="122" t="s">
        <v>855</v>
      </c>
      <c r="D157" s="122" t="s">
        <v>1099</v>
      </c>
      <c r="E157" s="242" t="s">
        <v>1131</v>
      </c>
      <c r="F157" s="242" t="s">
        <v>1108</v>
      </c>
      <c r="G157" s="189" t="s">
        <v>1025</v>
      </c>
      <c r="H157" s="531"/>
      <c r="I157" s="714" t="s">
        <v>497</v>
      </c>
      <c r="J157" s="531"/>
      <c r="K157" s="714" t="s">
        <v>497</v>
      </c>
      <c r="L157" s="531"/>
      <c r="M157" s="714" t="s">
        <v>497</v>
      </c>
      <c r="N157" s="688" t="s">
        <v>645</v>
      </c>
      <c r="O157" s="688"/>
      <c r="P157" s="689"/>
      <c r="Q157" s="241" t="s">
        <v>432</v>
      </c>
      <c r="R157" s="247"/>
      <c r="S157" s="247"/>
      <c r="T157" s="247"/>
      <c r="U157" s="247"/>
      <c r="V157" s="247"/>
      <c r="W157" s="247"/>
      <c r="X157" s="247"/>
      <c r="Y157" s="247"/>
      <c r="Z157" s="321"/>
    </row>
    <row r="158" spans="1:26" s="281" customFormat="1" ht="21.75" thickBot="1">
      <c r="A158" s="89"/>
      <c r="B158" s="135"/>
      <c r="C158" s="244"/>
      <c r="D158" s="11" t="s">
        <v>855</v>
      </c>
      <c r="E158" s="11" t="s">
        <v>1099</v>
      </c>
      <c r="F158" s="11" t="s">
        <v>1131</v>
      </c>
      <c r="G158" s="136" t="s">
        <v>1028</v>
      </c>
      <c r="H158" s="532"/>
      <c r="I158" s="692" t="s">
        <v>497</v>
      </c>
      <c r="J158" s="532"/>
      <c r="K158" s="692" t="s">
        <v>497</v>
      </c>
      <c r="L158" s="532"/>
      <c r="M158" s="692" t="s">
        <v>497</v>
      </c>
      <c r="N158" s="692"/>
      <c r="O158" s="692"/>
      <c r="P158" s="693"/>
      <c r="Q158" s="521" t="s">
        <v>439</v>
      </c>
      <c r="R158" s="248"/>
      <c r="S158" s="248"/>
      <c r="T158" s="248"/>
      <c r="U158" s="248"/>
      <c r="V158" s="248"/>
      <c r="W158" s="248"/>
      <c r="X158" s="248"/>
      <c r="Y158" s="248"/>
      <c r="Z158" s="321"/>
    </row>
    <row r="159" spans="1:26" s="281" customFormat="1" ht="21.75" thickBot="1">
      <c r="A159" s="91"/>
      <c r="B159" s="133"/>
      <c r="C159" s="245"/>
      <c r="D159" s="46" t="s">
        <v>855</v>
      </c>
      <c r="E159" s="46" t="s">
        <v>1099</v>
      </c>
      <c r="F159" s="11" t="s">
        <v>1131</v>
      </c>
      <c r="G159" s="132" t="s">
        <v>1029</v>
      </c>
      <c r="H159" s="533"/>
      <c r="I159" s="694" t="s">
        <v>497</v>
      </c>
      <c r="J159" s="533"/>
      <c r="K159" s="694" t="s">
        <v>497</v>
      </c>
      <c r="L159" s="533"/>
      <c r="M159" s="694" t="s">
        <v>497</v>
      </c>
      <c r="N159" s="694"/>
      <c r="O159" s="694"/>
      <c r="P159" s="695"/>
      <c r="Q159" s="310" t="s">
        <v>435</v>
      </c>
      <c r="R159" s="249"/>
      <c r="S159" s="249"/>
      <c r="T159" s="249"/>
      <c r="U159" s="249"/>
      <c r="V159" s="249"/>
      <c r="W159" s="249"/>
      <c r="X159" s="249"/>
      <c r="Y159" s="249"/>
      <c r="Z159" s="321"/>
    </row>
    <row r="160" spans="1:26" s="281" customFormat="1" ht="21.75" thickBot="1">
      <c r="A160" s="91"/>
      <c r="B160" s="14"/>
      <c r="C160" s="31"/>
      <c r="D160" s="31"/>
      <c r="E160" s="31" t="s">
        <v>855</v>
      </c>
      <c r="F160" s="46" t="s">
        <v>1099</v>
      </c>
      <c r="G160" s="16" t="s">
        <v>249</v>
      </c>
      <c r="H160" s="485"/>
      <c r="I160" s="690" t="s">
        <v>497</v>
      </c>
      <c r="J160" s="485"/>
      <c r="K160" s="690" t="s">
        <v>497</v>
      </c>
      <c r="L160" s="485"/>
      <c r="M160" s="690" t="s">
        <v>497</v>
      </c>
      <c r="N160" s="690"/>
      <c r="O160" s="690"/>
      <c r="P160" s="691"/>
      <c r="Q160" s="312" t="s">
        <v>439</v>
      </c>
      <c r="R160" s="249"/>
      <c r="S160" s="249"/>
      <c r="T160" s="249"/>
      <c r="U160" s="249"/>
      <c r="V160" s="249"/>
      <c r="W160" s="249"/>
      <c r="X160" s="249"/>
      <c r="Y160" s="249"/>
      <c r="Z160" s="321"/>
    </row>
    <row r="161" spans="1:26" s="281" customFormat="1" ht="21.75" thickBot="1">
      <c r="A161" s="91"/>
      <c r="B161" s="14"/>
      <c r="C161" s="31"/>
      <c r="D161" s="31"/>
      <c r="E161" s="31" t="s">
        <v>855</v>
      </c>
      <c r="F161" s="46" t="s">
        <v>1099</v>
      </c>
      <c r="G161" s="16" t="s">
        <v>250</v>
      </c>
      <c r="H161" s="485"/>
      <c r="I161" s="690" t="s">
        <v>497</v>
      </c>
      <c r="J161" s="485"/>
      <c r="K161" s="690" t="s">
        <v>497</v>
      </c>
      <c r="L161" s="485"/>
      <c r="M161" s="690" t="s">
        <v>497</v>
      </c>
      <c r="N161" s="690"/>
      <c r="O161" s="690"/>
      <c r="P161" s="691"/>
      <c r="Q161" s="312" t="s">
        <v>439</v>
      </c>
      <c r="R161" s="249"/>
      <c r="S161" s="249"/>
      <c r="T161" s="249"/>
      <c r="U161" s="249"/>
      <c r="V161" s="249"/>
      <c r="W161" s="249"/>
      <c r="X161" s="249"/>
      <c r="Y161" s="249"/>
      <c r="Z161" s="321"/>
    </row>
    <row r="162" spans="1:26" s="281" customFormat="1" ht="21.75" thickBot="1">
      <c r="A162" s="92"/>
      <c r="B162" s="17"/>
      <c r="C162" s="46"/>
      <c r="D162" s="46"/>
      <c r="E162" s="31" t="s">
        <v>855</v>
      </c>
      <c r="F162" s="46" t="s">
        <v>1099</v>
      </c>
      <c r="G162" s="134" t="s">
        <v>251</v>
      </c>
      <c r="H162" s="534"/>
      <c r="I162" s="694" t="s">
        <v>497</v>
      </c>
      <c r="J162" s="534"/>
      <c r="K162" s="694" t="s">
        <v>497</v>
      </c>
      <c r="L162" s="534"/>
      <c r="M162" s="694" t="s">
        <v>497</v>
      </c>
      <c r="N162" s="694"/>
      <c r="O162" s="694"/>
      <c r="P162" s="695"/>
      <c r="Q162" s="525" t="s">
        <v>439</v>
      </c>
      <c r="R162" s="250"/>
      <c r="S162" s="250"/>
      <c r="T162" s="250"/>
      <c r="U162" s="250"/>
      <c r="V162" s="250"/>
      <c r="W162" s="250"/>
      <c r="X162" s="250"/>
      <c r="Y162" s="250"/>
      <c r="Z162" s="321"/>
    </row>
    <row r="163" spans="1:26" s="282" customFormat="1" ht="21.75" thickBot="1">
      <c r="A163" s="91"/>
      <c r="B163" s="14"/>
      <c r="C163" s="31"/>
      <c r="D163" s="31"/>
      <c r="E163" s="31" t="s">
        <v>855</v>
      </c>
      <c r="F163" s="31" t="s">
        <v>1099</v>
      </c>
      <c r="G163" s="16" t="s">
        <v>252</v>
      </c>
      <c r="H163" s="485"/>
      <c r="I163" s="690" t="s">
        <v>497</v>
      </c>
      <c r="J163" s="485"/>
      <c r="K163" s="690" t="s">
        <v>497</v>
      </c>
      <c r="L163" s="485"/>
      <c r="M163" s="690" t="s">
        <v>497</v>
      </c>
      <c r="N163" s="690"/>
      <c r="O163" s="690"/>
      <c r="P163" s="691"/>
      <c r="Q163" s="312" t="s">
        <v>439</v>
      </c>
      <c r="R163" s="249"/>
      <c r="S163" s="249"/>
      <c r="T163" s="249"/>
      <c r="U163" s="249"/>
      <c r="V163" s="249"/>
      <c r="W163" s="249"/>
      <c r="X163" s="249"/>
      <c r="Y163" s="249"/>
      <c r="Z163" s="321"/>
    </row>
    <row r="164" spans="1:26" s="279" customFormat="1" ht="21.75" thickBot="1">
      <c r="A164" s="145"/>
      <c r="B164" s="146"/>
      <c r="C164" s="253" t="s">
        <v>855</v>
      </c>
      <c r="D164" s="239" t="s">
        <v>1099</v>
      </c>
      <c r="E164" s="240" t="s">
        <v>1131</v>
      </c>
      <c r="F164" s="240" t="s">
        <v>1129</v>
      </c>
      <c r="G164" s="188" t="s">
        <v>1096</v>
      </c>
      <c r="H164" s="530"/>
      <c r="I164" s="715" t="s">
        <v>497</v>
      </c>
      <c r="J164" s="530"/>
      <c r="K164" s="715" t="s">
        <v>497</v>
      </c>
      <c r="L164" s="530"/>
      <c r="M164" s="715" t="s">
        <v>497</v>
      </c>
      <c r="N164" s="686" t="s">
        <v>646</v>
      </c>
      <c r="O164" s="686"/>
      <c r="P164" s="687"/>
      <c r="Q164" s="523" t="s">
        <v>439</v>
      </c>
      <c r="R164" s="251"/>
      <c r="S164" s="251"/>
      <c r="T164" s="251"/>
      <c r="U164" s="251"/>
      <c r="V164" s="251"/>
      <c r="W164" s="251"/>
      <c r="X164" s="251"/>
      <c r="Y164" s="251"/>
      <c r="Z164" s="321"/>
    </row>
    <row r="165" spans="1:27" s="283" customFormat="1" ht="21.75" thickBot="1">
      <c r="A165" s="120"/>
      <c r="B165" s="121"/>
      <c r="C165" s="122" t="s">
        <v>855</v>
      </c>
      <c r="D165" s="122" t="s">
        <v>1099</v>
      </c>
      <c r="E165" s="242" t="s">
        <v>1131</v>
      </c>
      <c r="F165" s="241">
        <v>5</v>
      </c>
      <c r="G165" s="163" t="s">
        <v>986</v>
      </c>
      <c r="H165" s="535"/>
      <c r="I165" s="688" t="s">
        <v>497</v>
      </c>
      <c r="J165" s="535"/>
      <c r="K165" s="688" t="s">
        <v>497</v>
      </c>
      <c r="L165" s="535"/>
      <c r="M165" s="688" t="s">
        <v>497</v>
      </c>
      <c r="N165" s="688" t="s">
        <v>644</v>
      </c>
      <c r="O165" s="688"/>
      <c r="P165" s="689"/>
      <c r="Q165" s="524" t="s">
        <v>439</v>
      </c>
      <c r="R165" s="252"/>
      <c r="S165" s="252"/>
      <c r="T165" s="252"/>
      <c r="U165" s="252"/>
      <c r="V165" s="252"/>
      <c r="W165" s="252"/>
      <c r="X165" s="252"/>
      <c r="Y165" s="252"/>
      <c r="Z165" s="336"/>
      <c r="AA165" s="332"/>
    </row>
    <row r="166" spans="1:26" ht="21">
      <c r="A166" s="69" t="s">
        <v>855</v>
      </c>
      <c r="B166" s="72" t="s">
        <v>1107</v>
      </c>
      <c r="C166" s="920" t="s">
        <v>1222</v>
      </c>
      <c r="D166" s="920"/>
      <c r="E166" s="920"/>
      <c r="F166" s="920"/>
      <c r="G166" s="977"/>
      <c r="H166" s="538"/>
      <c r="I166" s="639">
        <v>6</v>
      </c>
      <c r="J166" s="639"/>
      <c r="K166" s="639">
        <v>5</v>
      </c>
      <c r="L166" s="538"/>
      <c r="M166" s="639">
        <f>M169+M175</f>
        <v>11</v>
      </c>
      <c r="N166" s="639" t="s">
        <v>643</v>
      </c>
      <c r="O166" s="639" t="s">
        <v>642</v>
      </c>
      <c r="P166" s="640" t="s">
        <v>616</v>
      </c>
      <c r="Q166" s="313" t="s">
        <v>430</v>
      </c>
      <c r="R166" s="327" t="s">
        <v>555</v>
      </c>
      <c r="S166" s="327"/>
      <c r="T166" s="327" t="s">
        <v>555</v>
      </c>
      <c r="U166" s="327" t="s">
        <v>555</v>
      </c>
      <c r="V166" s="327" t="s">
        <v>555</v>
      </c>
      <c r="W166" s="327"/>
      <c r="X166" s="327"/>
      <c r="Y166" s="327"/>
      <c r="Z166" s="336"/>
    </row>
    <row r="167" spans="1:26" ht="21">
      <c r="A167" s="63"/>
      <c r="B167" s="71"/>
      <c r="C167" s="960" t="s">
        <v>1223</v>
      </c>
      <c r="D167" s="960"/>
      <c r="E167" s="960"/>
      <c r="F167" s="960"/>
      <c r="G167" s="918"/>
      <c r="H167" s="469"/>
      <c r="I167" s="682"/>
      <c r="J167" s="682"/>
      <c r="K167" s="682"/>
      <c r="L167" s="469"/>
      <c r="M167" s="682"/>
      <c r="N167" s="682"/>
      <c r="O167" s="682"/>
      <c r="P167" s="683"/>
      <c r="Q167" s="518"/>
      <c r="R167" s="323"/>
      <c r="S167" s="323"/>
      <c r="T167" s="323"/>
      <c r="U167" s="323"/>
      <c r="V167" s="323"/>
      <c r="W167" s="323"/>
      <c r="X167" s="323"/>
      <c r="Y167" s="323"/>
      <c r="Z167" s="336"/>
    </row>
    <row r="168" spans="1:26" ht="21.75" thickBot="1">
      <c r="A168" s="64"/>
      <c r="B168" s="73"/>
      <c r="C168" s="961" t="s">
        <v>1224</v>
      </c>
      <c r="D168" s="961"/>
      <c r="E168" s="961"/>
      <c r="F168" s="961"/>
      <c r="G168" s="942"/>
      <c r="H168" s="470"/>
      <c r="I168" s="291"/>
      <c r="J168" s="291"/>
      <c r="K168" s="291"/>
      <c r="L168" s="470"/>
      <c r="M168" s="291"/>
      <c r="N168" s="291"/>
      <c r="O168" s="291"/>
      <c r="P168" s="641"/>
      <c r="Q168" s="314"/>
      <c r="R168" s="328"/>
      <c r="S168" s="328"/>
      <c r="T168" s="328"/>
      <c r="U168" s="328"/>
      <c r="V168" s="328"/>
      <c r="W168" s="328"/>
      <c r="X168" s="328"/>
      <c r="Y168" s="328"/>
      <c r="Z168" s="336"/>
    </row>
    <row r="169" spans="1:26" ht="21.75" thickBot="1">
      <c r="A169" s="87"/>
      <c r="B169" s="3" t="s">
        <v>855</v>
      </c>
      <c r="C169" s="3" t="s">
        <v>1107</v>
      </c>
      <c r="D169" s="4" t="s">
        <v>1101</v>
      </c>
      <c r="E169" s="919" t="s">
        <v>939</v>
      </c>
      <c r="F169" s="919"/>
      <c r="G169" s="919"/>
      <c r="H169" s="468"/>
      <c r="I169" s="698" t="s">
        <v>497</v>
      </c>
      <c r="J169" s="698"/>
      <c r="K169" s="698" t="s">
        <v>497</v>
      </c>
      <c r="L169" s="468"/>
      <c r="M169" s="698">
        <v>8</v>
      </c>
      <c r="N169" s="698"/>
      <c r="O169" s="698"/>
      <c r="P169" s="699"/>
      <c r="Q169" s="113" t="s">
        <v>432</v>
      </c>
      <c r="R169" s="329"/>
      <c r="S169" s="329"/>
      <c r="T169" s="329"/>
      <c r="U169" s="329"/>
      <c r="V169" s="329"/>
      <c r="W169" s="329"/>
      <c r="X169" s="329"/>
      <c r="Y169" s="329"/>
      <c r="Z169" s="336"/>
    </row>
    <row r="170" spans="1:26" ht="21.75" thickBot="1">
      <c r="A170" s="91"/>
      <c r="B170" s="14"/>
      <c r="C170" s="14" t="s">
        <v>855</v>
      </c>
      <c r="D170" s="31" t="s">
        <v>1107</v>
      </c>
      <c r="E170" s="31" t="s">
        <v>1099</v>
      </c>
      <c r="F170" s="31" t="s">
        <v>1101</v>
      </c>
      <c r="G170" s="191" t="s">
        <v>1210</v>
      </c>
      <c r="H170" s="362"/>
      <c r="I170" s="690" t="s">
        <v>497</v>
      </c>
      <c r="J170" s="690"/>
      <c r="K170" s="690" t="s">
        <v>497</v>
      </c>
      <c r="L170" s="362"/>
      <c r="M170" s="690">
        <v>8</v>
      </c>
      <c r="N170" s="690"/>
      <c r="O170" s="690"/>
      <c r="P170" s="691"/>
      <c r="Q170" s="310" t="s">
        <v>439</v>
      </c>
      <c r="R170" s="249"/>
      <c r="S170" s="249"/>
      <c r="T170" s="249"/>
      <c r="U170" s="249"/>
      <c r="V170" s="249"/>
      <c r="W170" s="249"/>
      <c r="X170" s="249"/>
      <c r="Y170" s="249"/>
      <c r="Z170" s="336"/>
    </row>
    <row r="171" spans="1:26" ht="21.75" thickBot="1">
      <c r="A171" s="91"/>
      <c r="B171" s="14"/>
      <c r="C171" s="14" t="s">
        <v>855</v>
      </c>
      <c r="D171" s="31" t="s">
        <v>1107</v>
      </c>
      <c r="E171" s="31" t="s">
        <v>1099</v>
      </c>
      <c r="F171" s="31" t="s">
        <v>1104</v>
      </c>
      <c r="G171" s="191" t="s">
        <v>1211</v>
      </c>
      <c r="H171" s="362"/>
      <c r="I171" s="690" t="s">
        <v>497</v>
      </c>
      <c r="J171" s="690"/>
      <c r="K171" s="690" t="s">
        <v>497</v>
      </c>
      <c r="L171" s="362"/>
      <c r="M171" s="690" t="s">
        <v>497</v>
      </c>
      <c r="N171" s="690"/>
      <c r="O171" s="690"/>
      <c r="P171" s="691"/>
      <c r="Q171" s="310" t="s">
        <v>439</v>
      </c>
      <c r="R171" s="249"/>
      <c r="S171" s="249"/>
      <c r="T171" s="249"/>
      <c r="U171" s="249"/>
      <c r="V171" s="249"/>
      <c r="W171" s="249"/>
      <c r="X171" s="249"/>
      <c r="Y171" s="249"/>
      <c r="Z171" s="336"/>
    </row>
    <row r="172" spans="1:26" ht="21.75" thickBot="1">
      <c r="A172" s="87"/>
      <c r="B172" s="3" t="s">
        <v>855</v>
      </c>
      <c r="C172" s="3" t="s">
        <v>1107</v>
      </c>
      <c r="D172" s="4" t="s">
        <v>1104</v>
      </c>
      <c r="E172" s="974" t="s">
        <v>864</v>
      </c>
      <c r="F172" s="974"/>
      <c r="G172" s="974"/>
      <c r="H172" s="468"/>
      <c r="I172" s="698" t="s">
        <v>497</v>
      </c>
      <c r="J172" s="698"/>
      <c r="K172" s="698" t="s">
        <v>497</v>
      </c>
      <c r="L172" s="468"/>
      <c r="M172" s="698" t="s">
        <v>497</v>
      </c>
      <c r="N172" s="698"/>
      <c r="O172" s="698"/>
      <c r="P172" s="699"/>
      <c r="Q172" s="113" t="s">
        <v>432</v>
      </c>
      <c r="R172" s="329"/>
      <c r="S172" s="329"/>
      <c r="T172" s="329"/>
      <c r="U172" s="329"/>
      <c r="V172" s="329"/>
      <c r="W172" s="329"/>
      <c r="X172" s="329"/>
      <c r="Y172" s="329"/>
      <c r="Z172" s="336"/>
    </row>
    <row r="173" spans="1:26" ht="21.75" thickBot="1">
      <c r="A173" s="91"/>
      <c r="B173" s="14"/>
      <c r="C173" s="14" t="s">
        <v>855</v>
      </c>
      <c r="D173" s="31" t="s">
        <v>1107</v>
      </c>
      <c r="E173" s="31" t="s">
        <v>1107</v>
      </c>
      <c r="F173" s="31" t="s">
        <v>1101</v>
      </c>
      <c r="G173" s="191" t="s">
        <v>1210</v>
      </c>
      <c r="H173" s="362"/>
      <c r="I173" s="690" t="s">
        <v>497</v>
      </c>
      <c r="J173" s="690"/>
      <c r="K173" s="690" t="s">
        <v>497</v>
      </c>
      <c r="L173" s="362"/>
      <c r="M173" s="690" t="s">
        <v>497</v>
      </c>
      <c r="N173" s="690"/>
      <c r="O173" s="690"/>
      <c r="P173" s="691"/>
      <c r="Q173" s="310" t="s">
        <v>439</v>
      </c>
      <c r="R173" s="249"/>
      <c r="S173" s="249"/>
      <c r="T173" s="249"/>
      <c r="U173" s="249"/>
      <c r="V173" s="249"/>
      <c r="W173" s="249"/>
      <c r="X173" s="249"/>
      <c r="Y173" s="249"/>
      <c r="Z173" s="336"/>
    </row>
    <row r="174" spans="1:26" ht="21.75" thickBot="1">
      <c r="A174" s="91"/>
      <c r="B174" s="14"/>
      <c r="C174" s="14" t="s">
        <v>855</v>
      </c>
      <c r="D174" s="31" t="s">
        <v>1107</v>
      </c>
      <c r="E174" s="31" t="s">
        <v>1107</v>
      </c>
      <c r="F174" s="31" t="s">
        <v>1104</v>
      </c>
      <c r="G174" s="191" t="s">
        <v>1211</v>
      </c>
      <c r="H174" s="362"/>
      <c r="I174" s="690" t="s">
        <v>497</v>
      </c>
      <c r="J174" s="690"/>
      <c r="K174" s="690" t="s">
        <v>497</v>
      </c>
      <c r="L174" s="362"/>
      <c r="M174" s="690" t="s">
        <v>497</v>
      </c>
      <c r="N174" s="690"/>
      <c r="O174" s="690"/>
      <c r="P174" s="691"/>
      <c r="Q174" s="310" t="s">
        <v>439</v>
      </c>
      <c r="R174" s="249"/>
      <c r="S174" s="249"/>
      <c r="T174" s="249"/>
      <c r="U174" s="249"/>
      <c r="V174" s="249"/>
      <c r="W174" s="249"/>
      <c r="X174" s="249"/>
      <c r="Y174" s="249"/>
      <c r="Z174" s="336"/>
    </row>
    <row r="175" spans="1:26" ht="21.75" thickBot="1">
      <c r="A175" s="87"/>
      <c r="B175" s="3" t="s">
        <v>855</v>
      </c>
      <c r="C175" s="3" t="s">
        <v>1107</v>
      </c>
      <c r="D175" s="4" t="s">
        <v>1108</v>
      </c>
      <c r="E175" s="974" t="s">
        <v>865</v>
      </c>
      <c r="F175" s="974"/>
      <c r="G175" s="974"/>
      <c r="H175" s="468"/>
      <c r="I175" s="698" t="s">
        <v>497</v>
      </c>
      <c r="J175" s="698"/>
      <c r="K175" s="698">
        <v>4</v>
      </c>
      <c r="L175" s="468"/>
      <c r="M175" s="698">
        <v>3</v>
      </c>
      <c r="N175" s="698"/>
      <c r="O175" s="698"/>
      <c r="P175" s="699"/>
      <c r="Q175" s="113" t="s">
        <v>432</v>
      </c>
      <c r="R175" s="329"/>
      <c r="S175" s="329"/>
      <c r="T175" s="329"/>
      <c r="U175" s="329"/>
      <c r="V175" s="329"/>
      <c r="W175" s="329"/>
      <c r="X175" s="329"/>
      <c r="Y175" s="329"/>
      <c r="Z175" s="336"/>
    </row>
    <row r="176" spans="1:26" ht="21.75" thickBot="1">
      <c r="A176" s="91"/>
      <c r="B176" s="14"/>
      <c r="C176" s="14" t="s">
        <v>855</v>
      </c>
      <c r="D176" s="31" t="s">
        <v>1107</v>
      </c>
      <c r="E176" s="31" t="s">
        <v>1110</v>
      </c>
      <c r="F176" s="31" t="s">
        <v>1101</v>
      </c>
      <c r="G176" s="191" t="s">
        <v>1210</v>
      </c>
      <c r="H176" s="362"/>
      <c r="I176" s="690" t="s">
        <v>497</v>
      </c>
      <c r="J176" s="690"/>
      <c r="K176" s="690"/>
      <c r="L176" s="362"/>
      <c r="M176" s="690" t="s">
        <v>497</v>
      </c>
      <c r="N176" s="690"/>
      <c r="O176" s="690"/>
      <c r="P176" s="691"/>
      <c r="Q176" s="310" t="s">
        <v>439</v>
      </c>
      <c r="R176" s="249"/>
      <c r="S176" s="249"/>
      <c r="T176" s="249"/>
      <c r="U176" s="249"/>
      <c r="V176" s="249"/>
      <c r="W176" s="249"/>
      <c r="X176" s="249"/>
      <c r="Y176" s="249"/>
      <c r="Z176" s="336"/>
    </row>
    <row r="177" spans="1:26" ht="21.75" thickBot="1">
      <c r="A177" s="91"/>
      <c r="B177" s="14"/>
      <c r="C177" s="14" t="s">
        <v>855</v>
      </c>
      <c r="D177" s="31" t="s">
        <v>1107</v>
      </c>
      <c r="E177" s="31" t="s">
        <v>1110</v>
      </c>
      <c r="F177" s="31" t="s">
        <v>1104</v>
      </c>
      <c r="G177" s="191" t="s">
        <v>1211</v>
      </c>
      <c r="H177" s="362"/>
      <c r="I177" s="690" t="s">
        <v>497</v>
      </c>
      <c r="J177" s="690"/>
      <c r="K177" s="690"/>
      <c r="L177" s="362"/>
      <c r="M177" s="690" t="s">
        <v>497</v>
      </c>
      <c r="N177" s="690"/>
      <c r="O177" s="690"/>
      <c r="P177" s="691"/>
      <c r="Q177" s="310" t="s">
        <v>439</v>
      </c>
      <c r="R177" s="249"/>
      <c r="S177" s="249"/>
      <c r="T177" s="249"/>
      <c r="U177" s="249"/>
      <c r="V177" s="249"/>
      <c r="W177" s="249"/>
      <c r="X177" s="249"/>
      <c r="Y177" s="249"/>
      <c r="Z177" s="336"/>
    </row>
    <row r="178" spans="1:26" ht="21.75" thickBot="1">
      <c r="A178" s="87"/>
      <c r="B178" s="3" t="s">
        <v>855</v>
      </c>
      <c r="C178" s="3" t="s">
        <v>1107</v>
      </c>
      <c r="D178" s="4" t="s">
        <v>1129</v>
      </c>
      <c r="E178" s="974" t="s">
        <v>849</v>
      </c>
      <c r="F178" s="974"/>
      <c r="G178" s="974"/>
      <c r="H178" s="468"/>
      <c r="I178" s="698" t="s">
        <v>497</v>
      </c>
      <c r="J178" s="698"/>
      <c r="K178" s="698">
        <v>1</v>
      </c>
      <c r="L178" s="468"/>
      <c r="M178" s="698" t="s">
        <v>497</v>
      </c>
      <c r="N178" s="698"/>
      <c r="O178" s="698"/>
      <c r="P178" s="699"/>
      <c r="Q178" s="113" t="s">
        <v>432</v>
      </c>
      <c r="R178" s="329"/>
      <c r="S178" s="329"/>
      <c r="T178" s="329"/>
      <c r="U178" s="329"/>
      <c r="V178" s="329"/>
      <c r="W178" s="329"/>
      <c r="X178" s="329"/>
      <c r="Y178" s="329"/>
      <c r="Z178" s="336"/>
    </row>
    <row r="179" spans="1:26" ht="21.75" thickBot="1">
      <c r="A179" s="91"/>
      <c r="B179" s="14"/>
      <c r="C179" s="14" t="s">
        <v>855</v>
      </c>
      <c r="D179" s="31" t="s">
        <v>1107</v>
      </c>
      <c r="E179" s="31" t="s">
        <v>1114</v>
      </c>
      <c r="F179" s="31" t="s">
        <v>1101</v>
      </c>
      <c r="G179" s="191" t="s">
        <v>1210</v>
      </c>
      <c r="H179" s="362"/>
      <c r="I179" s="690" t="s">
        <v>497</v>
      </c>
      <c r="J179" s="690"/>
      <c r="K179" s="690" t="s">
        <v>497</v>
      </c>
      <c r="L179" s="362"/>
      <c r="M179" s="690" t="s">
        <v>497</v>
      </c>
      <c r="N179" s="690"/>
      <c r="O179" s="690"/>
      <c r="P179" s="691"/>
      <c r="Q179" s="310" t="s">
        <v>439</v>
      </c>
      <c r="R179" s="249"/>
      <c r="S179" s="249"/>
      <c r="T179" s="249"/>
      <c r="U179" s="249"/>
      <c r="V179" s="249"/>
      <c r="W179" s="249"/>
      <c r="X179" s="249"/>
      <c r="Y179" s="249"/>
      <c r="Z179" s="336"/>
    </row>
    <row r="180" spans="1:26" ht="21.75" thickBot="1">
      <c r="A180" s="91"/>
      <c r="B180" s="14"/>
      <c r="C180" s="14" t="s">
        <v>855</v>
      </c>
      <c r="D180" s="31" t="s">
        <v>1107</v>
      </c>
      <c r="E180" s="31" t="s">
        <v>1114</v>
      </c>
      <c r="F180" s="31" t="s">
        <v>1104</v>
      </c>
      <c r="G180" s="191" t="s">
        <v>1211</v>
      </c>
      <c r="H180" s="362"/>
      <c r="I180" s="690" t="s">
        <v>497</v>
      </c>
      <c r="J180" s="690"/>
      <c r="K180" s="690" t="s">
        <v>497</v>
      </c>
      <c r="L180" s="362"/>
      <c r="M180" s="690" t="s">
        <v>497</v>
      </c>
      <c r="N180" s="690"/>
      <c r="O180" s="690"/>
      <c r="P180" s="691"/>
      <c r="Q180" s="310" t="s">
        <v>439</v>
      </c>
      <c r="R180" s="249"/>
      <c r="S180" s="249"/>
      <c r="T180" s="249"/>
      <c r="U180" s="249"/>
      <c r="V180" s="249"/>
      <c r="W180" s="249"/>
      <c r="X180" s="249"/>
      <c r="Y180" s="249"/>
      <c r="Z180" s="336"/>
    </row>
    <row r="181" spans="1:26" ht="21.75" customHeight="1" thickBot="1">
      <c r="A181" s="68" t="s">
        <v>855</v>
      </c>
      <c r="B181" s="70" t="s">
        <v>1110</v>
      </c>
      <c r="C181" s="957" t="s">
        <v>1225</v>
      </c>
      <c r="D181" s="957"/>
      <c r="E181" s="957"/>
      <c r="F181" s="957"/>
      <c r="G181" s="957"/>
      <c r="H181" s="471"/>
      <c r="I181" s="621">
        <v>2</v>
      </c>
      <c r="J181" s="471"/>
      <c r="K181" s="621">
        <v>8</v>
      </c>
      <c r="L181" s="471"/>
      <c r="M181" s="621">
        <v>7</v>
      </c>
      <c r="N181" s="639" t="s">
        <v>646</v>
      </c>
      <c r="O181" s="639" t="s">
        <v>642</v>
      </c>
      <c r="P181" s="640" t="s">
        <v>616</v>
      </c>
      <c r="Q181" s="313" t="s">
        <v>439</v>
      </c>
      <c r="R181" s="317"/>
      <c r="S181" s="317" t="s">
        <v>555</v>
      </c>
      <c r="T181" s="317" t="s">
        <v>555</v>
      </c>
      <c r="U181" s="317"/>
      <c r="V181" s="317"/>
      <c r="W181" s="317"/>
      <c r="X181" s="317"/>
      <c r="Y181" s="317"/>
      <c r="Z181" s="336"/>
    </row>
    <row r="182" spans="1:26" ht="21.75" customHeight="1" thickBot="1">
      <c r="A182" s="68" t="s">
        <v>855</v>
      </c>
      <c r="B182" s="70" t="s">
        <v>1114</v>
      </c>
      <c r="C182" s="957" t="s">
        <v>1226</v>
      </c>
      <c r="D182" s="957"/>
      <c r="E182" s="957"/>
      <c r="F182" s="957"/>
      <c r="G182" s="957"/>
      <c r="H182" s="471"/>
      <c r="I182" s="621">
        <v>2</v>
      </c>
      <c r="J182" s="471"/>
      <c r="K182" s="621">
        <v>4</v>
      </c>
      <c r="L182" s="471"/>
      <c r="M182" s="621">
        <v>5</v>
      </c>
      <c r="N182" s="639" t="s">
        <v>647</v>
      </c>
      <c r="O182" s="639" t="s">
        <v>642</v>
      </c>
      <c r="P182" s="640" t="s">
        <v>616</v>
      </c>
      <c r="Q182" s="313" t="s">
        <v>439</v>
      </c>
      <c r="R182" s="317"/>
      <c r="S182" s="317" t="s">
        <v>555</v>
      </c>
      <c r="T182" s="317" t="s">
        <v>555</v>
      </c>
      <c r="U182" s="317"/>
      <c r="V182" s="317"/>
      <c r="W182" s="317"/>
      <c r="X182" s="317"/>
      <c r="Y182" s="317"/>
      <c r="Z182" s="336"/>
    </row>
    <row r="183" spans="1:26" ht="21.75" customHeight="1" thickBot="1">
      <c r="A183" s="68" t="s">
        <v>855</v>
      </c>
      <c r="B183" s="70" t="s">
        <v>1116</v>
      </c>
      <c r="C183" s="957" t="s">
        <v>1227</v>
      </c>
      <c r="D183" s="957"/>
      <c r="E183" s="957"/>
      <c r="F183" s="957"/>
      <c r="G183" s="957"/>
      <c r="H183" s="474"/>
      <c r="I183" s="716" t="s">
        <v>497</v>
      </c>
      <c r="J183" s="474"/>
      <c r="K183" s="716">
        <v>327</v>
      </c>
      <c r="L183" s="474"/>
      <c r="M183" s="716">
        <v>413</v>
      </c>
      <c r="N183" s="639" t="s">
        <v>647</v>
      </c>
      <c r="O183" s="639" t="s">
        <v>642</v>
      </c>
      <c r="P183" s="640" t="s">
        <v>616</v>
      </c>
      <c r="Q183" s="313" t="s">
        <v>439</v>
      </c>
      <c r="R183" s="317"/>
      <c r="S183" s="317" t="s">
        <v>555</v>
      </c>
      <c r="T183" s="317" t="s">
        <v>555</v>
      </c>
      <c r="U183" s="317"/>
      <c r="V183" s="317"/>
      <c r="W183" s="317"/>
      <c r="X183" s="317"/>
      <c r="Y183" s="317"/>
      <c r="Z183" s="336"/>
    </row>
    <row r="184" spans="1:26" ht="21.75" customHeight="1" thickBot="1">
      <c r="A184" s="63" t="s">
        <v>855</v>
      </c>
      <c r="B184" s="78" t="s">
        <v>1118</v>
      </c>
      <c r="C184" s="963" t="s">
        <v>1228</v>
      </c>
      <c r="D184" s="963"/>
      <c r="E184" s="963"/>
      <c r="F184" s="963"/>
      <c r="G184" s="963"/>
      <c r="H184" s="472"/>
      <c r="I184" s="623" t="s">
        <v>497</v>
      </c>
      <c r="J184" s="472"/>
      <c r="K184" s="623" t="s">
        <v>497</v>
      </c>
      <c r="L184" s="472"/>
      <c r="M184" s="623" t="s">
        <v>497</v>
      </c>
      <c r="N184" s="639" t="s">
        <v>648</v>
      </c>
      <c r="O184" s="639" t="s">
        <v>642</v>
      </c>
      <c r="P184" s="640" t="s">
        <v>616</v>
      </c>
      <c r="Q184" s="313" t="s">
        <v>430</v>
      </c>
      <c r="R184" s="323" t="s">
        <v>555</v>
      </c>
      <c r="S184" s="323"/>
      <c r="T184" s="323" t="s">
        <v>555</v>
      </c>
      <c r="U184" s="323"/>
      <c r="V184" s="323" t="s">
        <v>555</v>
      </c>
      <c r="W184" s="323"/>
      <c r="X184" s="323"/>
      <c r="Y184" s="323"/>
      <c r="Z184" s="335" t="s">
        <v>446</v>
      </c>
    </row>
    <row r="185" spans="1:26" ht="21.75" customHeight="1" thickBot="1">
      <c r="A185" s="102"/>
      <c r="B185" s="43" t="s">
        <v>855</v>
      </c>
      <c r="C185" s="43" t="s">
        <v>1118</v>
      </c>
      <c r="D185" s="44">
        <v>1</v>
      </c>
      <c r="E185" s="958" t="s">
        <v>1210</v>
      </c>
      <c r="F185" s="958"/>
      <c r="G185" s="958"/>
      <c r="H185" s="473"/>
      <c r="I185" s="718" t="s">
        <v>497</v>
      </c>
      <c r="J185" s="473"/>
      <c r="K185" s="718" t="s">
        <v>497</v>
      </c>
      <c r="L185" s="473"/>
      <c r="M185" s="718" t="s">
        <v>497</v>
      </c>
      <c r="N185" s="690"/>
      <c r="O185" s="690"/>
      <c r="P185" s="691"/>
      <c r="Q185" s="311" t="s">
        <v>439</v>
      </c>
      <c r="R185" s="369"/>
      <c r="S185" s="369"/>
      <c r="T185" s="369"/>
      <c r="U185" s="369"/>
      <c r="V185" s="369"/>
      <c r="W185" s="369"/>
      <c r="X185" s="369"/>
      <c r="Y185" s="369"/>
      <c r="Z185" s="336"/>
    </row>
    <row r="186" spans="1:26" ht="21.75" customHeight="1" thickBot="1">
      <c r="A186" s="102"/>
      <c r="B186" s="43" t="s">
        <v>855</v>
      </c>
      <c r="C186" s="43" t="s">
        <v>1118</v>
      </c>
      <c r="D186" s="44">
        <v>2</v>
      </c>
      <c r="E186" s="958" t="s">
        <v>1211</v>
      </c>
      <c r="F186" s="958"/>
      <c r="G186" s="958"/>
      <c r="H186" s="473"/>
      <c r="I186" s="718" t="s">
        <v>497</v>
      </c>
      <c r="J186" s="473"/>
      <c r="K186" s="718" t="s">
        <v>497</v>
      </c>
      <c r="L186" s="473"/>
      <c r="M186" s="718" t="s">
        <v>497</v>
      </c>
      <c r="N186" s="690"/>
      <c r="O186" s="690"/>
      <c r="P186" s="691"/>
      <c r="Q186" s="311" t="s">
        <v>439</v>
      </c>
      <c r="R186" s="369"/>
      <c r="S186" s="369"/>
      <c r="T186" s="369"/>
      <c r="U186" s="369"/>
      <c r="V186" s="369"/>
      <c r="W186" s="369"/>
      <c r="X186" s="369"/>
      <c r="Y186" s="369"/>
      <c r="Z186" s="336"/>
    </row>
    <row r="187" spans="1:26" ht="21.75" customHeight="1" thickBot="1">
      <c r="A187" s="69" t="s">
        <v>855</v>
      </c>
      <c r="B187" s="76" t="s">
        <v>1120</v>
      </c>
      <c r="C187" s="916" t="s">
        <v>866</v>
      </c>
      <c r="D187" s="916"/>
      <c r="E187" s="916"/>
      <c r="F187" s="916"/>
      <c r="G187" s="916"/>
      <c r="H187" s="507"/>
      <c r="I187" s="883">
        <v>1500</v>
      </c>
      <c r="J187" s="507"/>
      <c r="K187" s="883">
        <v>72400</v>
      </c>
      <c r="L187" s="507"/>
      <c r="M187" s="883">
        <v>5320</v>
      </c>
      <c r="N187" s="639" t="s">
        <v>649</v>
      </c>
      <c r="O187" s="639" t="s">
        <v>642</v>
      </c>
      <c r="P187" s="640" t="s">
        <v>616</v>
      </c>
      <c r="Q187" s="313" t="s">
        <v>430</v>
      </c>
      <c r="R187" s="327" t="s">
        <v>555</v>
      </c>
      <c r="S187" s="327"/>
      <c r="T187" s="327"/>
      <c r="U187" s="327"/>
      <c r="V187" s="327" t="s">
        <v>555</v>
      </c>
      <c r="W187" s="327" t="s">
        <v>555</v>
      </c>
      <c r="X187" s="327"/>
      <c r="Y187" s="327"/>
      <c r="Z187" s="336"/>
    </row>
    <row r="188" spans="1:26" ht="21.75" customHeight="1" thickBot="1">
      <c r="A188" s="90"/>
      <c r="B188" s="12" t="s">
        <v>855</v>
      </c>
      <c r="C188" s="12" t="s">
        <v>1120</v>
      </c>
      <c r="D188" s="13" t="s">
        <v>1101</v>
      </c>
      <c r="E188" s="917" t="s">
        <v>1229</v>
      </c>
      <c r="F188" s="917"/>
      <c r="G188" s="917"/>
      <c r="H188" s="539"/>
      <c r="I188" s="879">
        <v>1500</v>
      </c>
      <c r="J188" s="539"/>
      <c r="K188" s="879">
        <v>72400</v>
      </c>
      <c r="L188" s="539"/>
      <c r="M188" s="879">
        <v>5320</v>
      </c>
      <c r="N188" s="700"/>
      <c r="O188" s="700"/>
      <c r="P188" s="701"/>
      <c r="Q188" s="311" t="s">
        <v>439</v>
      </c>
      <c r="R188" s="359"/>
      <c r="S188" s="359"/>
      <c r="T188" s="359"/>
      <c r="U188" s="359"/>
      <c r="V188" s="359"/>
      <c r="W188" s="359"/>
      <c r="X188" s="359"/>
      <c r="Y188" s="359"/>
      <c r="Z188" s="336"/>
    </row>
    <row r="189" spans="1:26" ht="21.75" customHeight="1" thickBot="1">
      <c r="A189" s="90"/>
      <c r="B189" s="12" t="s">
        <v>855</v>
      </c>
      <c r="C189" s="12" t="s">
        <v>1120</v>
      </c>
      <c r="D189" s="13" t="s">
        <v>1104</v>
      </c>
      <c r="E189" s="917" t="s">
        <v>1230</v>
      </c>
      <c r="F189" s="917"/>
      <c r="G189" s="917"/>
      <c r="H189" s="539"/>
      <c r="I189" s="786" t="s">
        <v>497</v>
      </c>
      <c r="J189" s="539"/>
      <c r="K189" s="786" t="s">
        <v>497</v>
      </c>
      <c r="L189" s="539"/>
      <c r="M189" s="786" t="s">
        <v>497</v>
      </c>
      <c r="N189" s="700"/>
      <c r="O189" s="700"/>
      <c r="P189" s="701"/>
      <c r="Q189" s="311" t="s">
        <v>439</v>
      </c>
      <c r="R189" s="359"/>
      <c r="S189" s="359"/>
      <c r="T189" s="359"/>
      <c r="U189" s="359"/>
      <c r="V189" s="359"/>
      <c r="W189" s="359"/>
      <c r="X189" s="359"/>
      <c r="Y189" s="359"/>
      <c r="Z189" s="336"/>
    </row>
    <row r="190" spans="1:26" ht="21.75" customHeight="1" thickBot="1">
      <c r="A190" s="68" t="s">
        <v>855</v>
      </c>
      <c r="B190" s="70" t="s">
        <v>1122</v>
      </c>
      <c r="C190" s="957" t="s">
        <v>1001</v>
      </c>
      <c r="D190" s="957"/>
      <c r="E190" s="957"/>
      <c r="F190" s="957"/>
      <c r="G190" s="957"/>
      <c r="H190" s="471"/>
      <c r="I190" s="621" t="s">
        <v>497</v>
      </c>
      <c r="J190" s="471"/>
      <c r="K190" s="621" t="s">
        <v>497</v>
      </c>
      <c r="L190" s="471"/>
      <c r="M190" s="621" t="s">
        <v>497</v>
      </c>
      <c r="N190" s="639" t="s">
        <v>641</v>
      </c>
      <c r="O190" s="639" t="s">
        <v>642</v>
      </c>
      <c r="P190" s="640" t="s">
        <v>616</v>
      </c>
      <c r="Q190" s="313" t="s">
        <v>430</v>
      </c>
      <c r="R190" s="317"/>
      <c r="S190" s="317"/>
      <c r="T190" s="317"/>
      <c r="U190" s="317"/>
      <c r="V190" s="317" t="s">
        <v>555</v>
      </c>
      <c r="W190" s="317"/>
      <c r="X190" s="317"/>
      <c r="Y190" s="317"/>
      <c r="Z190" s="336"/>
    </row>
    <row r="191" spans="1:26" ht="21.75" customHeight="1" thickBot="1">
      <c r="A191" s="90"/>
      <c r="B191" s="12" t="s">
        <v>855</v>
      </c>
      <c r="C191" s="12" t="s">
        <v>1122</v>
      </c>
      <c r="D191" s="13" t="s">
        <v>1101</v>
      </c>
      <c r="E191" s="917" t="s">
        <v>1000</v>
      </c>
      <c r="F191" s="917"/>
      <c r="G191" s="917"/>
      <c r="H191" s="539"/>
      <c r="I191" s="786" t="s">
        <v>497</v>
      </c>
      <c r="J191" s="539"/>
      <c r="K191" s="786" t="s">
        <v>497</v>
      </c>
      <c r="L191" s="539"/>
      <c r="M191" s="786" t="s">
        <v>497</v>
      </c>
      <c r="N191" s="700"/>
      <c r="O191" s="700"/>
      <c r="P191" s="701"/>
      <c r="Q191" s="311" t="s">
        <v>439</v>
      </c>
      <c r="R191" s="359"/>
      <c r="S191" s="359"/>
      <c r="T191" s="359"/>
      <c r="U191" s="359"/>
      <c r="V191" s="359"/>
      <c r="W191" s="359"/>
      <c r="X191" s="359"/>
      <c r="Y191" s="359"/>
      <c r="Z191" s="336"/>
    </row>
    <row r="192" spans="1:26" ht="21.75" customHeight="1" thickBot="1">
      <c r="A192" s="90"/>
      <c r="B192" s="12" t="s">
        <v>855</v>
      </c>
      <c r="C192" s="12" t="s">
        <v>1122</v>
      </c>
      <c r="D192" s="13" t="s">
        <v>1104</v>
      </c>
      <c r="E192" s="917" t="s">
        <v>867</v>
      </c>
      <c r="F192" s="917"/>
      <c r="G192" s="917"/>
      <c r="H192" s="539"/>
      <c r="I192" s="786" t="s">
        <v>497</v>
      </c>
      <c r="J192" s="539"/>
      <c r="K192" s="786" t="s">
        <v>497</v>
      </c>
      <c r="L192" s="539"/>
      <c r="M192" s="786" t="s">
        <v>497</v>
      </c>
      <c r="N192" s="700"/>
      <c r="O192" s="700"/>
      <c r="P192" s="701"/>
      <c r="Q192" s="311" t="s">
        <v>439</v>
      </c>
      <c r="R192" s="359"/>
      <c r="S192" s="359"/>
      <c r="T192" s="359"/>
      <c r="U192" s="359"/>
      <c r="V192" s="359"/>
      <c r="W192" s="359"/>
      <c r="X192" s="359"/>
      <c r="Y192" s="359"/>
      <c r="Z192" s="336"/>
    </row>
    <row r="193" spans="1:26" ht="21.75" customHeight="1" thickBot="1">
      <c r="A193" s="90"/>
      <c r="B193" s="12" t="s">
        <v>855</v>
      </c>
      <c r="C193" s="12" t="s">
        <v>1122</v>
      </c>
      <c r="D193" s="13" t="s">
        <v>1108</v>
      </c>
      <c r="E193" s="917" t="s">
        <v>868</v>
      </c>
      <c r="F193" s="917"/>
      <c r="G193" s="917"/>
      <c r="H193" s="539"/>
      <c r="I193" s="786" t="s">
        <v>497</v>
      </c>
      <c r="J193" s="539"/>
      <c r="K193" s="786" t="s">
        <v>497</v>
      </c>
      <c r="L193" s="539"/>
      <c r="M193" s="786" t="s">
        <v>497</v>
      </c>
      <c r="N193" s="700"/>
      <c r="O193" s="700"/>
      <c r="P193" s="701"/>
      <c r="Q193" s="527" t="s">
        <v>439</v>
      </c>
      <c r="R193" s="359"/>
      <c r="S193" s="359"/>
      <c r="T193" s="359"/>
      <c r="U193" s="359"/>
      <c r="V193" s="359"/>
      <c r="W193" s="359"/>
      <c r="X193" s="359"/>
      <c r="Y193" s="359"/>
      <c r="Z193" s="336"/>
    </row>
    <row r="194" spans="1:26" ht="21.75" customHeight="1" thickBot="1">
      <c r="A194" s="68" t="s">
        <v>855</v>
      </c>
      <c r="B194" s="70" t="s">
        <v>1123</v>
      </c>
      <c r="C194" s="957" t="s">
        <v>316</v>
      </c>
      <c r="D194" s="957"/>
      <c r="E194" s="957"/>
      <c r="F194" s="957"/>
      <c r="G194" s="957"/>
      <c r="H194" s="471"/>
      <c r="I194" s="621" t="s">
        <v>497</v>
      </c>
      <c r="J194" s="471"/>
      <c r="K194" s="621" t="s">
        <v>497</v>
      </c>
      <c r="L194" s="471"/>
      <c r="M194" s="621" t="s">
        <v>497</v>
      </c>
      <c r="N194" s="639"/>
      <c r="O194" s="639" t="s">
        <v>642</v>
      </c>
      <c r="P194" s="640" t="s">
        <v>616</v>
      </c>
      <c r="Q194" s="313" t="s">
        <v>430</v>
      </c>
      <c r="R194" s="317"/>
      <c r="S194" s="317"/>
      <c r="T194" s="317"/>
      <c r="U194" s="317"/>
      <c r="V194" s="317" t="s">
        <v>555</v>
      </c>
      <c r="W194" s="317"/>
      <c r="X194" s="317"/>
      <c r="Y194" s="317"/>
      <c r="Z194" s="336"/>
    </row>
    <row r="195" spans="1:26" ht="21.75" customHeight="1" thickBot="1">
      <c r="A195" s="90"/>
      <c r="B195" s="12" t="s">
        <v>855</v>
      </c>
      <c r="C195" s="12" t="s">
        <v>1123</v>
      </c>
      <c r="D195" s="13" t="s">
        <v>1101</v>
      </c>
      <c r="E195" s="917" t="s">
        <v>1000</v>
      </c>
      <c r="F195" s="917"/>
      <c r="G195" s="917"/>
      <c r="H195" s="539"/>
      <c r="I195" s="786" t="s">
        <v>497</v>
      </c>
      <c r="J195" s="539"/>
      <c r="K195" s="786" t="s">
        <v>497</v>
      </c>
      <c r="L195" s="539"/>
      <c r="M195" s="786" t="s">
        <v>497</v>
      </c>
      <c r="N195" s="700" t="s">
        <v>650</v>
      </c>
      <c r="O195" s="700"/>
      <c r="P195" s="701"/>
      <c r="Q195" s="311" t="s">
        <v>439</v>
      </c>
      <c r="R195" s="359"/>
      <c r="S195" s="359"/>
      <c r="T195" s="359"/>
      <c r="U195" s="359"/>
      <c r="V195" s="359"/>
      <c r="W195" s="359"/>
      <c r="X195" s="359"/>
      <c r="Y195" s="359"/>
      <c r="Z195" s="336"/>
    </row>
    <row r="196" spans="1:26" ht="21.75" customHeight="1" thickBot="1">
      <c r="A196" s="90"/>
      <c r="B196" s="12" t="s">
        <v>855</v>
      </c>
      <c r="C196" s="12" t="s">
        <v>1123</v>
      </c>
      <c r="D196" s="13" t="s">
        <v>1104</v>
      </c>
      <c r="E196" s="917" t="s">
        <v>869</v>
      </c>
      <c r="F196" s="917"/>
      <c r="G196" s="917"/>
      <c r="H196" s="539"/>
      <c r="I196" s="786" t="s">
        <v>497</v>
      </c>
      <c r="J196" s="539"/>
      <c r="K196" s="786" t="s">
        <v>497</v>
      </c>
      <c r="L196" s="539"/>
      <c r="M196" s="786" t="s">
        <v>497</v>
      </c>
      <c r="N196" s="700"/>
      <c r="O196" s="700"/>
      <c r="P196" s="701"/>
      <c r="Q196" s="311" t="s">
        <v>439</v>
      </c>
      <c r="R196" s="359"/>
      <c r="S196" s="359"/>
      <c r="T196" s="359"/>
      <c r="U196" s="359"/>
      <c r="V196" s="359"/>
      <c r="W196" s="359"/>
      <c r="X196" s="359"/>
      <c r="Y196" s="359"/>
      <c r="Z196" s="336"/>
    </row>
    <row r="197" spans="1:26" ht="21.75" customHeight="1" thickBot="1">
      <c r="A197" s="90"/>
      <c r="B197" s="12" t="s">
        <v>855</v>
      </c>
      <c r="C197" s="12" t="s">
        <v>1123</v>
      </c>
      <c r="D197" s="13" t="s">
        <v>1108</v>
      </c>
      <c r="E197" s="917" t="s">
        <v>868</v>
      </c>
      <c r="F197" s="917"/>
      <c r="G197" s="917"/>
      <c r="H197" s="539"/>
      <c r="I197" s="786" t="s">
        <v>497</v>
      </c>
      <c r="J197" s="539"/>
      <c r="K197" s="786" t="s">
        <v>497</v>
      </c>
      <c r="L197" s="539"/>
      <c r="M197" s="786" t="s">
        <v>497</v>
      </c>
      <c r="N197" s="700"/>
      <c r="O197" s="700"/>
      <c r="P197" s="701"/>
      <c r="Q197" s="527" t="s">
        <v>439</v>
      </c>
      <c r="R197" s="359"/>
      <c r="S197" s="359"/>
      <c r="T197" s="359"/>
      <c r="U197" s="359"/>
      <c r="V197" s="359"/>
      <c r="W197" s="359"/>
      <c r="X197" s="359"/>
      <c r="Y197" s="359"/>
      <c r="Z197" s="336"/>
    </row>
    <row r="198" spans="1:25" ht="21.75" customHeight="1" thickBot="1">
      <c r="A198" s="103" t="s">
        <v>855</v>
      </c>
      <c r="B198" s="79" t="s">
        <v>1221</v>
      </c>
      <c r="C198" s="957" t="s">
        <v>419</v>
      </c>
      <c r="D198" s="957"/>
      <c r="E198" s="957"/>
      <c r="F198" s="957"/>
      <c r="G198" s="957"/>
      <c r="H198" s="471"/>
      <c r="I198" s="621" t="s">
        <v>497</v>
      </c>
      <c r="J198" s="471"/>
      <c r="K198" s="621" t="s">
        <v>497</v>
      </c>
      <c r="L198" s="471"/>
      <c r="M198" s="621">
        <v>3</v>
      </c>
      <c r="N198" s="619" t="s">
        <v>651</v>
      </c>
      <c r="O198" s="619" t="s">
        <v>642</v>
      </c>
      <c r="P198" s="642" t="s">
        <v>616</v>
      </c>
      <c r="Q198" s="313" t="s">
        <v>430</v>
      </c>
      <c r="R198" s="342"/>
      <c r="S198" s="342"/>
      <c r="T198" s="342"/>
      <c r="U198" s="342"/>
      <c r="V198" s="342" t="s">
        <v>555</v>
      </c>
      <c r="W198" s="342"/>
      <c r="X198" s="342"/>
      <c r="Y198" s="342"/>
    </row>
    <row r="199" spans="1:25" ht="21.75" thickBot="1">
      <c r="A199" s="90"/>
      <c r="B199" s="12" t="s">
        <v>855</v>
      </c>
      <c r="C199" s="12" t="s">
        <v>1131</v>
      </c>
      <c r="D199" s="13" t="s">
        <v>1101</v>
      </c>
      <c r="E199" s="917" t="s">
        <v>1152</v>
      </c>
      <c r="F199" s="917"/>
      <c r="G199" s="917"/>
      <c r="H199" s="539"/>
      <c r="I199" s="786" t="s">
        <v>497</v>
      </c>
      <c r="J199" s="539"/>
      <c r="K199" s="786" t="s">
        <v>497</v>
      </c>
      <c r="L199" s="539"/>
      <c r="M199" s="786">
        <v>3</v>
      </c>
      <c r="N199" s="690"/>
      <c r="O199" s="690"/>
      <c r="P199" s="691"/>
      <c r="Q199" s="311" t="s">
        <v>439</v>
      </c>
      <c r="R199" s="359"/>
      <c r="S199" s="359"/>
      <c r="T199" s="359"/>
      <c r="U199" s="359"/>
      <c r="V199" s="359"/>
      <c r="W199" s="359"/>
      <c r="X199" s="359"/>
      <c r="Y199" s="359"/>
    </row>
    <row r="200" spans="1:25" ht="21.75" customHeight="1" thickBot="1">
      <c r="A200" s="90"/>
      <c r="B200" s="12" t="s">
        <v>855</v>
      </c>
      <c r="C200" s="12" t="s">
        <v>1131</v>
      </c>
      <c r="D200" s="13" t="s">
        <v>1104</v>
      </c>
      <c r="E200" s="917" t="s">
        <v>1242</v>
      </c>
      <c r="F200" s="917"/>
      <c r="G200" s="917"/>
      <c r="H200" s="539"/>
      <c r="I200" s="786" t="s">
        <v>497</v>
      </c>
      <c r="J200" s="539"/>
      <c r="K200" s="786" t="s">
        <v>497</v>
      </c>
      <c r="L200" s="539"/>
      <c r="M200" s="786"/>
      <c r="N200" s="703"/>
      <c r="O200" s="703"/>
      <c r="P200" s="704"/>
      <c r="Q200" s="311" t="s">
        <v>439</v>
      </c>
      <c r="R200" s="359"/>
      <c r="S200" s="359"/>
      <c r="T200" s="359"/>
      <c r="U200" s="359"/>
      <c r="V200" s="359"/>
      <c r="W200" s="359"/>
      <c r="X200" s="359"/>
      <c r="Y200" s="359"/>
    </row>
  </sheetData>
  <mergeCells count="55">
    <mergeCell ref="H49:K49"/>
    <mergeCell ref="N2:P3"/>
    <mergeCell ref="Q2:Q4"/>
    <mergeCell ref="C198:G198"/>
    <mergeCell ref="E12:G12"/>
    <mergeCell ref="E27:G27"/>
    <mergeCell ref="E42:G42"/>
    <mergeCell ref="E43:G43"/>
    <mergeCell ref="E58:G58"/>
    <mergeCell ref="E73:G73"/>
    <mergeCell ref="A1:Q1"/>
    <mergeCell ref="C5:G5"/>
    <mergeCell ref="C6:G6"/>
    <mergeCell ref="C7:G7"/>
    <mergeCell ref="E74:G74"/>
    <mergeCell ref="E89:G89"/>
    <mergeCell ref="E172:G172"/>
    <mergeCell ref="E90:G90"/>
    <mergeCell ref="E105:G105"/>
    <mergeCell ref="E120:G120"/>
    <mergeCell ref="E121:G121"/>
    <mergeCell ref="E195:G195"/>
    <mergeCell ref="E188:G188"/>
    <mergeCell ref="E189:G189"/>
    <mergeCell ref="E178:G178"/>
    <mergeCell ref="C182:G182"/>
    <mergeCell ref="C183:G183"/>
    <mergeCell ref="C187:G187"/>
    <mergeCell ref="E192:G192"/>
    <mergeCell ref="C190:G190"/>
    <mergeCell ref="C184:G184"/>
    <mergeCell ref="R2:Y3"/>
    <mergeCell ref="Z2:Z4"/>
    <mergeCell ref="E191:G191"/>
    <mergeCell ref="A2:G4"/>
    <mergeCell ref="E175:G175"/>
    <mergeCell ref="E185:G185"/>
    <mergeCell ref="E186:G186"/>
    <mergeCell ref="E136:G136"/>
    <mergeCell ref="E151:G151"/>
    <mergeCell ref="C166:G166"/>
    <mergeCell ref="E200:G200"/>
    <mergeCell ref="E197:G197"/>
    <mergeCell ref="E196:G196"/>
    <mergeCell ref="E199:G199"/>
    <mergeCell ref="E193:G193"/>
    <mergeCell ref="C194:G194"/>
    <mergeCell ref="H2:M2"/>
    <mergeCell ref="H3:I3"/>
    <mergeCell ref="J3:K3"/>
    <mergeCell ref="L3:M3"/>
    <mergeCell ref="C181:G181"/>
    <mergeCell ref="C167:G167"/>
    <mergeCell ref="C168:G168"/>
    <mergeCell ref="E169:G169"/>
  </mergeCells>
  <printOptions/>
  <pageMargins left="0.17" right="0.18" top="0.17" bottom="0.18" header="0.5" footer="0.5"/>
  <pageSetup horizontalDpi="600" verticalDpi="600" orientation="portrait" paperSize="9" scale="66" r:id="rId1"/>
  <headerFooter alignWithMargins="0">
    <oddFooter>&amp;R5/&amp;P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Z66"/>
  <sheetViews>
    <sheetView view="pageBreakPreview" zoomScaleSheetLayoutView="10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12" sqref="L12"/>
    </sheetView>
  </sheetViews>
  <sheetFormatPr defaultColWidth="9.140625" defaultRowHeight="12.75"/>
  <cols>
    <col min="1" max="6" width="3.140625" style="275" customWidth="1"/>
    <col min="7" max="7" width="40.28125" style="275" customWidth="1"/>
    <col min="8" max="8" width="5.7109375" style="540" customWidth="1"/>
    <col min="9" max="9" width="9.8515625" style="540" customWidth="1"/>
    <col min="10" max="10" width="5.7109375" style="540" customWidth="1"/>
    <col min="11" max="11" width="11.00390625" style="540" customWidth="1"/>
    <col min="12" max="12" width="5.7109375" style="540" customWidth="1"/>
    <col min="13" max="13" width="11.57421875" style="540" customWidth="1"/>
    <col min="14" max="14" width="36.421875" style="702" customWidth="1"/>
    <col min="15" max="15" width="33.00390625" style="702" bestFit="1" customWidth="1"/>
    <col min="16" max="16" width="36.421875" style="702" customWidth="1"/>
    <col min="17" max="17" width="16.28125" style="275" bestFit="1" customWidth="1"/>
    <col min="18" max="25" width="6.7109375" style="275" customWidth="1"/>
    <col min="26" max="26" width="17.8515625" style="339" bestFit="1" customWidth="1"/>
    <col min="27" max="16384" width="9.140625" style="275" customWidth="1"/>
  </cols>
  <sheetData>
    <row r="1" spans="1:26" s="274" customFormat="1" ht="21.75" thickBot="1">
      <c r="A1" s="986" t="s">
        <v>235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366"/>
      <c r="S1" s="366"/>
      <c r="T1" s="366"/>
      <c r="U1" s="366"/>
      <c r="V1" s="366"/>
      <c r="W1" s="366"/>
      <c r="X1" s="366"/>
      <c r="Y1" s="366"/>
      <c r="Z1" s="339"/>
    </row>
    <row r="2" spans="1:26" ht="21.75" customHeight="1" thickBot="1">
      <c r="A2" s="967" t="s">
        <v>1097</v>
      </c>
      <c r="B2" s="952"/>
      <c r="C2" s="952"/>
      <c r="D2" s="952"/>
      <c r="E2" s="952"/>
      <c r="F2" s="952"/>
      <c r="G2" s="952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8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ht="21.75" thickBot="1">
      <c r="A3" s="968"/>
      <c r="B3" s="969"/>
      <c r="C3" s="969"/>
      <c r="D3" s="969"/>
      <c r="E3" s="969"/>
      <c r="F3" s="969"/>
      <c r="G3" s="969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83"/>
      <c r="R3" s="970"/>
      <c r="S3" s="954"/>
      <c r="T3" s="954"/>
      <c r="U3" s="954"/>
      <c r="V3" s="954"/>
      <c r="W3" s="954"/>
      <c r="X3" s="954"/>
      <c r="Y3" s="955"/>
      <c r="Z3" s="921"/>
    </row>
    <row r="4" spans="1:26" ht="27.75" customHeight="1" thickBot="1">
      <c r="A4" s="970"/>
      <c r="B4" s="954"/>
      <c r="C4" s="954"/>
      <c r="D4" s="954"/>
      <c r="E4" s="954"/>
      <c r="F4" s="954"/>
      <c r="G4" s="954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8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6" s="286" customFormat="1" ht="21.75" customHeight="1">
      <c r="A5" s="123" t="s">
        <v>856</v>
      </c>
      <c r="B5" s="85" t="s">
        <v>1099</v>
      </c>
      <c r="C5" s="67" t="s">
        <v>973</v>
      </c>
      <c r="D5" s="67"/>
      <c r="E5" s="80"/>
      <c r="F5" s="67"/>
      <c r="G5" s="67"/>
      <c r="H5" s="538"/>
      <c r="I5" s="907">
        <f>I7</f>
        <v>914984</v>
      </c>
      <c r="J5" s="538"/>
      <c r="K5" s="907">
        <f>K7</f>
        <v>1852026.56</v>
      </c>
      <c r="L5" s="538"/>
      <c r="M5" s="907">
        <f>M7+M14</f>
        <v>2990172</v>
      </c>
      <c r="N5" s="639"/>
      <c r="O5" s="639" t="s">
        <v>652</v>
      </c>
      <c r="P5" s="640" t="s">
        <v>653</v>
      </c>
      <c r="Q5" s="313" t="s">
        <v>432</v>
      </c>
      <c r="R5" s="123" t="s">
        <v>555</v>
      </c>
      <c r="S5" s="123"/>
      <c r="T5" s="123"/>
      <c r="U5" s="123"/>
      <c r="V5" s="123" t="s">
        <v>555</v>
      </c>
      <c r="W5" s="123"/>
      <c r="X5" s="123"/>
      <c r="Y5" s="123"/>
      <c r="Z5" s="335" t="s">
        <v>448</v>
      </c>
    </row>
    <row r="6" spans="1:26" s="286" customFormat="1" ht="22.5" customHeight="1" thickBot="1">
      <c r="A6" s="124"/>
      <c r="B6" s="86"/>
      <c r="C6" s="8" t="s">
        <v>974</v>
      </c>
      <c r="D6" s="8"/>
      <c r="E6" s="81"/>
      <c r="F6" s="8"/>
      <c r="G6" s="8"/>
      <c r="H6" s="470"/>
      <c r="I6" s="470"/>
      <c r="J6" s="470"/>
      <c r="K6" s="470"/>
      <c r="L6" s="470"/>
      <c r="M6" s="470"/>
      <c r="N6" s="291"/>
      <c r="O6" s="291" t="s">
        <v>654</v>
      </c>
      <c r="P6" s="641"/>
      <c r="Q6" s="314"/>
      <c r="R6" s="124"/>
      <c r="S6" s="124"/>
      <c r="T6" s="124"/>
      <c r="U6" s="124"/>
      <c r="V6" s="124"/>
      <c r="W6" s="124"/>
      <c r="X6" s="124"/>
      <c r="Y6" s="124"/>
      <c r="Z6" s="340"/>
    </row>
    <row r="7" spans="1:26" s="287" customFormat="1" ht="22.5" customHeight="1" thickBot="1">
      <c r="A7" s="125"/>
      <c r="B7" s="33" t="s">
        <v>856</v>
      </c>
      <c r="C7" s="111" t="s">
        <v>1099</v>
      </c>
      <c r="D7" s="112">
        <v>1</v>
      </c>
      <c r="E7" s="111" t="s">
        <v>975</v>
      </c>
      <c r="F7" s="112"/>
      <c r="G7" s="112"/>
      <c r="H7" s="545"/>
      <c r="I7" s="906">
        <v>914984</v>
      </c>
      <c r="J7" s="545"/>
      <c r="K7" s="906">
        <f>K8+K11</f>
        <v>1852026.56</v>
      </c>
      <c r="L7" s="545"/>
      <c r="M7" s="906">
        <f>M8+M11</f>
        <v>2786915.5</v>
      </c>
      <c r="N7" s="705" t="s">
        <v>655</v>
      </c>
      <c r="O7" s="705"/>
      <c r="P7" s="706"/>
      <c r="Q7" s="131" t="s">
        <v>430</v>
      </c>
      <c r="R7" s="125"/>
      <c r="S7" s="125"/>
      <c r="T7" s="125"/>
      <c r="U7" s="125"/>
      <c r="V7" s="125"/>
      <c r="W7" s="125"/>
      <c r="X7" s="125"/>
      <c r="Y7" s="125"/>
      <c r="Z7" s="340"/>
    </row>
    <row r="8" spans="1:26" s="288" customFormat="1" ht="21.75" thickBot="1">
      <c r="A8" s="126"/>
      <c r="B8" s="4"/>
      <c r="C8" s="4" t="s">
        <v>856</v>
      </c>
      <c r="D8" s="4" t="s">
        <v>1099</v>
      </c>
      <c r="E8" s="4" t="s">
        <v>1099</v>
      </c>
      <c r="F8" s="113">
        <v>1</v>
      </c>
      <c r="G8" s="157" t="s">
        <v>1231</v>
      </c>
      <c r="H8" s="510"/>
      <c r="I8" s="905">
        <f>SUM(I9:I10)</f>
        <v>914984</v>
      </c>
      <c r="J8" s="698"/>
      <c r="K8" s="905">
        <f>SUM(K9:K10)</f>
        <v>1852026.56</v>
      </c>
      <c r="L8" s="510"/>
      <c r="M8" s="904">
        <f>SUM(M9:M10)</f>
        <v>2786915.5</v>
      </c>
      <c r="N8" s="698"/>
      <c r="O8" s="698"/>
      <c r="P8" s="699"/>
      <c r="Q8" s="113" t="s">
        <v>431</v>
      </c>
      <c r="R8" s="126"/>
      <c r="S8" s="126"/>
      <c r="T8" s="126"/>
      <c r="U8" s="126"/>
      <c r="V8" s="126"/>
      <c r="W8" s="126"/>
      <c r="X8" s="126"/>
      <c r="Y8" s="126"/>
      <c r="Z8" s="340"/>
    </row>
    <row r="9" spans="1:26" s="287" customFormat="1" ht="22.5" customHeight="1" thickBot="1">
      <c r="A9" s="127"/>
      <c r="B9" s="31"/>
      <c r="C9" s="31"/>
      <c r="D9" s="31" t="s">
        <v>856</v>
      </c>
      <c r="E9" s="31" t="s">
        <v>1099</v>
      </c>
      <c r="F9" s="31" t="s">
        <v>1099</v>
      </c>
      <c r="G9" s="191" t="s">
        <v>976</v>
      </c>
      <c r="H9" s="362"/>
      <c r="I9" s="874">
        <v>432673</v>
      </c>
      <c r="J9" s="874"/>
      <c r="K9" s="874">
        <v>489219.06</v>
      </c>
      <c r="L9" s="362"/>
      <c r="M9" s="897">
        <v>601556.5</v>
      </c>
      <c r="N9" s="707"/>
      <c r="O9" s="707"/>
      <c r="P9" s="708"/>
      <c r="Q9" s="122" t="s">
        <v>439</v>
      </c>
      <c r="R9" s="127"/>
      <c r="S9" s="127"/>
      <c r="T9" s="127"/>
      <c r="U9" s="127"/>
      <c r="V9" s="127"/>
      <c r="W9" s="127"/>
      <c r="X9" s="127"/>
      <c r="Y9" s="127"/>
      <c r="Z9" s="340"/>
    </row>
    <row r="10" spans="1:26" s="288" customFormat="1" ht="21.75" thickBot="1">
      <c r="A10" s="127"/>
      <c r="B10" s="31"/>
      <c r="C10" s="31"/>
      <c r="D10" s="31" t="s">
        <v>856</v>
      </c>
      <c r="E10" s="31" t="s">
        <v>1099</v>
      </c>
      <c r="F10" s="31" t="s">
        <v>1099</v>
      </c>
      <c r="G10" s="191" t="s">
        <v>977</v>
      </c>
      <c r="H10" s="362"/>
      <c r="I10" s="874">
        <v>482311</v>
      </c>
      <c r="J10" s="874"/>
      <c r="K10" s="874">
        <v>1362807.5</v>
      </c>
      <c r="L10" s="362"/>
      <c r="M10" s="897">
        <v>2185359</v>
      </c>
      <c r="N10" s="707"/>
      <c r="O10" s="707"/>
      <c r="P10" s="708"/>
      <c r="Q10" s="122" t="s">
        <v>439</v>
      </c>
      <c r="R10" s="127"/>
      <c r="S10" s="127"/>
      <c r="T10" s="127"/>
      <c r="U10" s="127"/>
      <c r="V10" s="127"/>
      <c r="W10" s="127"/>
      <c r="X10" s="127"/>
      <c r="Y10" s="127"/>
      <c r="Z10" s="340"/>
    </row>
    <row r="11" spans="1:26" s="286" customFormat="1" ht="21.75" thickBot="1">
      <c r="A11" s="126"/>
      <c r="B11" s="4"/>
      <c r="C11" s="4" t="s">
        <v>856</v>
      </c>
      <c r="D11" s="4" t="s">
        <v>1099</v>
      </c>
      <c r="E11" s="4" t="s">
        <v>1099</v>
      </c>
      <c r="F11" s="113">
        <v>2</v>
      </c>
      <c r="G11" s="157" t="s">
        <v>1234</v>
      </c>
      <c r="H11" s="510"/>
      <c r="I11" s="857" t="s">
        <v>497</v>
      </c>
      <c r="J11" s="857"/>
      <c r="K11" s="857"/>
      <c r="L11" s="510"/>
      <c r="M11" s="900"/>
      <c r="N11" s="698"/>
      <c r="O11" s="698"/>
      <c r="P11" s="699"/>
      <c r="Q11" s="113" t="s">
        <v>431</v>
      </c>
      <c r="R11" s="126"/>
      <c r="S11" s="126"/>
      <c r="T11" s="126"/>
      <c r="U11" s="126"/>
      <c r="V11" s="126"/>
      <c r="W11" s="126"/>
      <c r="X11" s="126"/>
      <c r="Y11" s="126"/>
      <c r="Z11" s="340"/>
    </row>
    <row r="12" spans="1:26" s="287" customFormat="1" ht="22.5" customHeight="1" thickBot="1">
      <c r="A12" s="127"/>
      <c r="B12" s="31"/>
      <c r="C12" s="31"/>
      <c r="D12" s="31" t="s">
        <v>856</v>
      </c>
      <c r="E12" s="31" t="s">
        <v>1099</v>
      </c>
      <c r="F12" s="31" t="s">
        <v>1099</v>
      </c>
      <c r="G12" s="191" t="s">
        <v>978</v>
      </c>
      <c r="H12" s="362"/>
      <c r="I12" s="874" t="s">
        <v>497</v>
      </c>
      <c r="J12" s="874"/>
      <c r="K12" s="874" t="s">
        <v>497</v>
      </c>
      <c r="L12" s="362"/>
      <c r="M12" s="874" t="s">
        <v>497</v>
      </c>
      <c r="N12" s="707"/>
      <c r="O12" s="707"/>
      <c r="P12" s="708"/>
      <c r="Q12" s="122" t="s">
        <v>439</v>
      </c>
      <c r="R12" s="127"/>
      <c r="S12" s="127"/>
      <c r="T12" s="127"/>
      <c r="U12" s="127"/>
      <c r="V12" s="127"/>
      <c r="W12" s="127"/>
      <c r="X12" s="127"/>
      <c r="Y12" s="127"/>
      <c r="Z12" s="340"/>
    </row>
    <row r="13" spans="1:26" s="288" customFormat="1" ht="21.75" thickBot="1">
      <c r="A13" s="127"/>
      <c r="B13" s="31"/>
      <c r="C13" s="31"/>
      <c r="D13" s="31" t="s">
        <v>856</v>
      </c>
      <c r="E13" s="31" t="s">
        <v>1099</v>
      </c>
      <c r="F13" s="31" t="s">
        <v>1099</v>
      </c>
      <c r="G13" s="191" t="s">
        <v>979</v>
      </c>
      <c r="H13" s="362"/>
      <c r="I13" s="874" t="s">
        <v>497</v>
      </c>
      <c r="J13" s="874"/>
      <c r="K13" s="874" t="s">
        <v>497</v>
      </c>
      <c r="L13" s="362"/>
      <c r="M13" s="874" t="s">
        <v>497</v>
      </c>
      <c r="N13" s="707"/>
      <c r="O13" s="707"/>
      <c r="P13" s="708"/>
      <c r="Q13" s="122" t="s">
        <v>439</v>
      </c>
      <c r="R13" s="127"/>
      <c r="S13" s="127"/>
      <c r="T13" s="127"/>
      <c r="U13" s="127"/>
      <c r="V13" s="127"/>
      <c r="W13" s="127"/>
      <c r="X13" s="127"/>
      <c r="Y13" s="127"/>
      <c r="Z13" s="340"/>
    </row>
    <row r="14" spans="1:26" s="286" customFormat="1" ht="21.75" thickBot="1">
      <c r="A14" s="125"/>
      <c r="B14" s="33" t="s">
        <v>856</v>
      </c>
      <c r="C14" s="111" t="s">
        <v>1099</v>
      </c>
      <c r="D14" s="112">
        <v>2</v>
      </c>
      <c r="E14" s="111" t="s">
        <v>1242</v>
      </c>
      <c r="F14" s="112"/>
      <c r="G14" s="112"/>
      <c r="H14" s="545"/>
      <c r="I14" s="705" t="s">
        <v>497</v>
      </c>
      <c r="J14" s="705"/>
      <c r="K14" s="705" t="s">
        <v>497</v>
      </c>
      <c r="L14" s="545"/>
      <c r="M14" s="908">
        <f>SUM(M15:M17)</f>
        <v>203256.5</v>
      </c>
      <c r="N14" s="705" t="s">
        <v>641</v>
      </c>
      <c r="O14" s="705"/>
      <c r="P14" s="706"/>
      <c r="Q14" s="131" t="s">
        <v>430</v>
      </c>
      <c r="R14" s="125"/>
      <c r="S14" s="125"/>
      <c r="T14" s="125"/>
      <c r="U14" s="125"/>
      <c r="V14" s="125"/>
      <c r="W14" s="125"/>
      <c r="X14" s="125"/>
      <c r="Y14" s="125"/>
      <c r="Z14" s="340"/>
    </row>
    <row r="15" spans="1:26" s="287" customFormat="1" ht="22.5" customHeight="1" thickBot="1">
      <c r="A15" s="126"/>
      <c r="B15" s="4"/>
      <c r="C15" s="113" t="s">
        <v>856</v>
      </c>
      <c r="D15" s="4" t="s">
        <v>1099</v>
      </c>
      <c r="E15" s="4" t="s">
        <v>1107</v>
      </c>
      <c r="F15" s="113">
        <v>1</v>
      </c>
      <c r="G15" s="157" t="s">
        <v>1231</v>
      </c>
      <c r="H15" s="510"/>
      <c r="I15" s="698" t="s">
        <v>497</v>
      </c>
      <c r="J15" s="698"/>
      <c r="K15" s="698" t="s">
        <v>497</v>
      </c>
      <c r="L15" s="510"/>
      <c r="M15" s="698" t="s">
        <v>497</v>
      </c>
      <c r="N15" s="698"/>
      <c r="O15" s="698"/>
      <c r="P15" s="699"/>
      <c r="Q15" s="113" t="s">
        <v>431</v>
      </c>
      <c r="R15" s="126"/>
      <c r="S15" s="126"/>
      <c r="T15" s="126"/>
      <c r="U15" s="126"/>
      <c r="V15" s="126"/>
      <c r="W15" s="126"/>
      <c r="X15" s="126"/>
      <c r="Y15" s="126"/>
      <c r="Z15" s="340"/>
    </row>
    <row r="16" spans="1:26" s="288" customFormat="1" ht="21.75" thickBot="1">
      <c r="A16" s="127"/>
      <c r="B16" s="31"/>
      <c r="C16" s="31"/>
      <c r="D16" s="31" t="s">
        <v>856</v>
      </c>
      <c r="E16" s="31" t="s">
        <v>1099</v>
      </c>
      <c r="F16" s="31" t="s">
        <v>1107</v>
      </c>
      <c r="G16" s="191" t="s">
        <v>976</v>
      </c>
      <c r="H16" s="362"/>
      <c r="I16" s="690" t="s">
        <v>497</v>
      </c>
      <c r="J16" s="690"/>
      <c r="K16" s="690" t="s">
        <v>497</v>
      </c>
      <c r="L16" s="362"/>
      <c r="M16" s="897">
        <v>43256.5</v>
      </c>
      <c r="N16" s="707"/>
      <c r="O16" s="707"/>
      <c r="P16" s="708"/>
      <c r="Q16" s="122" t="s">
        <v>439</v>
      </c>
      <c r="R16" s="127"/>
      <c r="S16" s="127"/>
      <c r="T16" s="127"/>
      <c r="U16" s="127"/>
      <c r="V16" s="127"/>
      <c r="W16" s="127"/>
      <c r="X16" s="127"/>
      <c r="Y16" s="127"/>
      <c r="Z16" s="340"/>
    </row>
    <row r="17" spans="1:26" s="286" customFormat="1" ht="21.75" thickBot="1">
      <c r="A17" s="127"/>
      <c r="B17" s="31"/>
      <c r="C17" s="31"/>
      <c r="D17" s="31" t="s">
        <v>856</v>
      </c>
      <c r="E17" s="31" t="s">
        <v>1099</v>
      </c>
      <c r="F17" s="31" t="s">
        <v>1107</v>
      </c>
      <c r="G17" s="191" t="s">
        <v>977</v>
      </c>
      <c r="H17" s="362"/>
      <c r="I17" s="690" t="s">
        <v>497</v>
      </c>
      <c r="J17" s="690"/>
      <c r="K17" s="690" t="s">
        <v>497</v>
      </c>
      <c r="L17" s="362"/>
      <c r="M17" s="897">
        <v>160000</v>
      </c>
      <c r="N17" s="707"/>
      <c r="O17" s="707"/>
      <c r="P17" s="708"/>
      <c r="Q17" s="122" t="s">
        <v>439</v>
      </c>
      <c r="R17" s="127"/>
      <c r="S17" s="127"/>
      <c r="T17" s="127"/>
      <c r="U17" s="127"/>
      <c r="V17" s="127"/>
      <c r="W17" s="127"/>
      <c r="X17" s="127"/>
      <c r="Y17" s="127"/>
      <c r="Z17" s="340"/>
    </row>
    <row r="18" spans="1:26" s="287" customFormat="1" ht="22.5" customHeight="1" thickBot="1">
      <c r="A18" s="126"/>
      <c r="B18" s="4"/>
      <c r="C18" s="113" t="s">
        <v>856</v>
      </c>
      <c r="D18" s="4" t="s">
        <v>1099</v>
      </c>
      <c r="E18" s="4" t="s">
        <v>1107</v>
      </c>
      <c r="F18" s="113">
        <v>2</v>
      </c>
      <c r="G18" s="157" t="s">
        <v>1234</v>
      </c>
      <c r="H18" s="510"/>
      <c r="I18" s="698" t="s">
        <v>497</v>
      </c>
      <c r="J18" s="698"/>
      <c r="K18" s="698" t="s">
        <v>497</v>
      </c>
      <c r="L18" s="510"/>
      <c r="M18" s="698" t="s">
        <v>497</v>
      </c>
      <c r="N18" s="698"/>
      <c r="O18" s="698"/>
      <c r="P18" s="699"/>
      <c r="Q18" s="113" t="s">
        <v>431</v>
      </c>
      <c r="R18" s="126"/>
      <c r="S18" s="126"/>
      <c r="T18" s="126"/>
      <c r="U18" s="126"/>
      <c r="V18" s="126"/>
      <c r="W18" s="126"/>
      <c r="X18" s="126"/>
      <c r="Y18" s="126"/>
      <c r="Z18" s="340"/>
    </row>
    <row r="19" spans="1:26" s="288" customFormat="1" ht="21.75" thickBot="1">
      <c r="A19" s="127"/>
      <c r="B19" s="31"/>
      <c r="C19" s="31"/>
      <c r="D19" s="31" t="s">
        <v>856</v>
      </c>
      <c r="E19" s="31" t="s">
        <v>1099</v>
      </c>
      <c r="F19" s="31" t="s">
        <v>1107</v>
      </c>
      <c r="G19" s="191" t="s">
        <v>978</v>
      </c>
      <c r="H19" s="362"/>
      <c r="I19" s="690" t="s">
        <v>497</v>
      </c>
      <c r="J19" s="690"/>
      <c r="K19" s="690" t="s">
        <v>497</v>
      </c>
      <c r="L19" s="362"/>
      <c r="M19" s="690" t="s">
        <v>497</v>
      </c>
      <c r="N19" s="707"/>
      <c r="O19" s="707"/>
      <c r="P19" s="708"/>
      <c r="Q19" s="122" t="s">
        <v>439</v>
      </c>
      <c r="R19" s="127"/>
      <c r="S19" s="127"/>
      <c r="T19" s="127"/>
      <c r="U19" s="127"/>
      <c r="V19" s="127"/>
      <c r="W19" s="127"/>
      <c r="X19" s="127"/>
      <c r="Y19" s="127"/>
      <c r="Z19" s="340"/>
    </row>
    <row r="20" spans="1:26" s="286" customFormat="1" ht="21.75" thickBot="1">
      <c r="A20" s="127"/>
      <c r="B20" s="31"/>
      <c r="C20" s="31"/>
      <c r="D20" s="31" t="s">
        <v>856</v>
      </c>
      <c r="E20" s="31" t="s">
        <v>1099</v>
      </c>
      <c r="F20" s="31" t="s">
        <v>1107</v>
      </c>
      <c r="G20" s="191" t="s">
        <v>979</v>
      </c>
      <c r="H20" s="362"/>
      <c r="I20" s="690" t="s">
        <v>497</v>
      </c>
      <c r="J20" s="690"/>
      <c r="K20" s="690" t="s">
        <v>497</v>
      </c>
      <c r="L20" s="362"/>
      <c r="M20" s="690" t="s">
        <v>497</v>
      </c>
      <c r="N20" s="707"/>
      <c r="O20" s="707"/>
      <c r="P20" s="708"/>
      <c r="Q20" s="122" t="s">
        <v>439</v>
      </c>
      <c r="R20" s="127"/>
      <c r="S20" s="127"/>
      <c r="T20" s="127"/>
      <c r="U20" s="127"/>
      <c r="V20" s="127"/>
      <c r="W20" s="127"/>
      <c r="X20" s="127"/>
      <c r="Y20" s="127"/>
      <c r="Z20" s="340"/>
    </row>
    <row r="21" spans="1:25" ht="21">
      <c r="A21" s="69" t="s">
        <v>856</v>
      </c>
      <c r="B21" s="72" t="s">
        <v>1107</v>
      </c>
      <c r="C21" s="920" t="s">
        <v>1006</v>
      </c>
      <c r="D21" s="920"/>
      <c r="E21" s="920"/>
      <c r="F21" s="920"/>
      <c r="G21" s="920"/>
      <c r="H21" s="538"/>
      <c r="I21" s="639">
        <v>8</v>
      </c>
      <c r="J21" s="639"/>
      <c r="K21" s="639">
        <v>13</v>
      </c>
      <c r="L21" s="538"/>
      <c r="M21" s="639">
        <v>12</v>
      </c>
      <c r="N21" s="639"/>
      <c r="O21" s="639" t="s">
        <v>652</v>
      </c>
      <c r="P21" s="640" t="s">
        <v>653</v>
      </c>
      <c r="Q21" s="313" t="s">
        <v>432</v>
      </c>
      <c r="R21" s="327" t="s">
        <v>555</v>
      </c>
      <c r="S21" s="327"/>
      <c r="T21" s="327"/>
      <c r="U21" s="327"/>
      <c r="V21" s="327" t="s">
        <v>555</v>
      </c>
      <c r="W21" s="327"/>
      <c r="X21" s="327"/>
      <c r="Y21" s="327"/>
    </row>
    <row r="22" spans="1:25" ht="21.75" thickBot="1">
      <c r="A22" s="64"/>
      <c r="B22" s="73"/>
      <c r="C22" s="961" t="s">
        <v>1007</v>
      </c>
      <c r="D22" s="961"/>
      <c r="E22" s="961"/>
      <c r="F22" s="961"/>
      <c r="G22" s="961"/>
      <c r="H22" s="470"/>
      <c r="I22" s="470"/>
      <c r="J22" s="470"/>
      <c r="K22" s="470"/>
      <c r="L22" s="470"/>
      <c r="M22" s="470"/>
      <c r="N22" s="291"/>
      <c r="O22" s="291" t="s">
        <v>654</v>
      </c>
      <c r="P22" s="641"/>
      <c r="Q22" s="314"/>
      <c r="R22" s="328"/>
      <c r="S22" s="328"/>
      <c r="T22" s="328"/>
      <c r="U22" s="328"/>
      <c r="V22" s="328"/>
      <c r="W22" s="328"/>
      <c r="X22" s="328"/>
      <c r="Y22" s="328"/>
    </row>
    <row r="23" spans="1:26" s="289" customFormat="1" ht="21.75" thickBot="1">
      <c r="A23" s="96"/>
      <c r="B23" s="32" t="s">
        <v>856</v>
      </c>
      <c r="C23" s="131">
        <v>2</v>
      </c>
      <c r="D23" s="112" t="s">
        <v>1004</v>
      </c>
      <c r="E23" s="112" t="s">
        <v>1008</v>
      </c>
      <c r="F23" s="112"/>
      <c r="G23" s="112"/>
      <c r="H23" s="545"/>
      <c r="I23" s="705">
        <v>8</v>
      </c>
      <c r="J23" s="545"/>
      <c r="K23" s="705">
        <v>13</v>
      </c>
      <c r="L23" s="545"/>
      <c r="M23" s="705">
        <v>12</v>
      </c>
      <c r="N23" s="705" t="s">
        <v>656</v>
      </c>
      <c r="O23" s="705"/>
      <c r="P23" s="706"/>
      <c r="Q23" s="131" t="s">
        <v>430</v>
      </c>
      <c r="R23" s="338"/>
      <c r="S23" s="338"/>
      <c r="T23" s="338"/>
      <c r="U23" s="338"/>
      <c r="V23" s="338"/>
      <c r="W23" s="338"/>
      <c r="X23" s="338"/>
      <c r="Y23" s="338"/>
      <c r="Z23" s="339"/>
    </row>
    <row r="24" spans="1:25" ht="21.75" thickBot="1">
      <c r="A24" s="87"/>
      <c r="B24" s="3" t="s">
        <v>856</v>
      </c>
      <c r="C24" s="3" t="s">
        <v>1107</v>
      </c>
      <c r="D24" s="4" t="s">
        <v>1101</v>
      </c>
      <c r="E24" s="919" t="s">
        <v>1235</v>
      </c>
      <c r="F24" s="919"/>
      <c r="G24" s="919"/>
      <c r="H24" s="468"/>
      <c r="I24" s="698">
        <v>7</v>
      </c>
      <c r="J24" s="468"/>
      <c r="K24" s="698">
        <v>13</v>
      </c>
      <c r="L24" s="468"/>
      <c r="M24" s="698">
        <v>12</v>
      </c>
      <c r="N24" s="698"/>
      <c r="O24" s="698"/>
      <c r="P24" s="699"/>
      <c r="Q24" s="113" t="s">
        <v>431</v>
      </c>
      <c r="R24" s="329"/>
      <c r="S24" s="329"/>
      <c r="T24" s="329"/>
      <c r="U24" s="329"/>
      <c r="V24" s="329"/>
      <c r="W24" s="329"/>
      <c r="X24" s="329"/>
      <c r="Y24" s="329"/>
    </row>
    <row r="25" spans="1:25" ht="21.75" thickBot="1">
      <c r="A25" s="91"/>
      <c r="B25" s="14"/>
      <c r="C25" s="14" t="s">
        <v>856</v>
      </c>
      <c r="D25" s="31" t="s">
        <v>1107</v>
      </c>
      <c r="E25" s="31" t="s">
        <v>1099</v>
      </c>
      <c r="F25" s="31" t="s">
        <v>1101</v>
      </c>
      <c r="G25" s="191" t="s">
        <v>1210</v>
      </c>
      <c r="H25" s="362"/>
      <c r="I25" s="690">
        <v>7</v>
      </c>
      <c r="J25" s="362"/>
      <c r="K25" s="690">
        <v>13</v>
      </c>
      <c r="L25" s="362"/>
      <c r="M25" s="690">
        <v>12</v>
      </c>
      <c r="N25" s="690"/>
      <c r="O25" s="690"/>
      <c r="P25" s="691"/>
      <c r="Q25" s="122" t="s">
        <v>439</v>
      </c>
      <c r="R25" s="249"/>
      <c r="S25" s="249"/>
      <c r="T25" s="249"/>
      <c r="U25" s="249"/>
      <c r="V25" s="249"/>
      <c r="W25" s="249"/>
      <c r="X25" s="249"/>
      <c r="Y25" s="249"/>
    </row>
    <row r="26" spans="1:25" ht="21.75" thickBot="1">
      <c r="A26" s="91"/>
      <c r="B26" s="14"/>
      <c r="C26" s="14" t="s">
        <v>856</v>
      </c>
      <c r="D26" s="31" t="s">
        <v>1107</v>
      </c>
      <c r="E26" s="31" t="s">
        <v>1099</v>
      </c>
      <c r="F26" s="31" t="s">
        <v>1104</v>
      </c>
      <c r="G26" s="191" t="s">
        <v>1211</v>
      </c>
      <c r="H26" s="362"/>
      <c r="I26" s="690" t="s">
        <v>497</v>
      </c>
      <c r="J26" s="362"/>
      <c r="K26" s="690" t="s">
        <v>497</v>
      </c>
      <c r="L26" s="362"/>
      <c r="M26" s="690" t="s">
        <v>497</v>
      </c>
      <c r="N26" s="690"/>
      <c r="O26" s="690"/>
      <c r="P26" s="691"/>
      <c r="Q26" s="122" t="s">
        <v>439</v>
      </c>
      <c r="R26" s="249"/>
      <c r="S26" s="249"/>
      <c r="T26" s="249"/>
      <c r="U26" s="249"/>
      <c r="V26" s="249"/>
      <c r="W26" s="249"/>
      <c r="X26" s="249"/>
      <c r="Y26" s="249"/>
    </row>
    <row r="27" spans="1:25" ht="21.75" thickBot="1">
      <c r="A27" s="87"/>
      <c r="B27" s="3" t="s">
        <v>856</v>
      </c>
      <c r="C27" s="3" t="s">
        <v>1107</v>
      </c>
      <c r="D27" s="4" t="s">
        <v>1104</v>
      </c>
      <c r="E27" s="974" t="s">
        <v>1236</v>
      </c>
      <c r="F27" s="974"/>
      <c r="G27" s="974"/>
      <c r="H27" s="468"/>
      <c r="I27" s="698">
        <v>1</v>
      </c>
      <c r="J27" s="468"/>
      <c r="K27" s="698" t="s">
        <v>497</v>
      </c>
      <c r="L27" s="468"/>
      <c r="M27" s="698" t="s">
        <v>497</v>
      </c>
      <c r="N27" s="698"/>
      <c r="O27" s="698"/>
      <c r="P27" s="699"/>
      <c r="Q27" s="113" t="s">
        <v>431</v>
      </c>
      <c r="R27" s="329"/>
      <c r="S27" s="329"/>
      <c r="T27" s="329"/>
      <c r="U27" s="329"/>
      <c r="V27" s="329"/>
      <c r="W27" s="329"/>
      <c r="X27" s="329"/>
      <c r="Y27" s="329"/>
    </row>
    <row r="28" spans="1:25" ht="21.75" thickBot="1">
      <c r="A28" s="91"/>
      <c r="B28" s="14"/>
      <c r="C28" s="14" t="s">
        <v>856</v>
      </c>
      <c r="D28" s="31" t="s">
        <v>1107</v>
      </c>
      <c r="E28" s="31" t="s">
        <v>1107</v>
      </c>
      <c r="F28" s="31" t="s">
        <v>1101</v>
      </c>
      <c r="G28" s="191" t="s">
        <v>1210</v>
      </c>
      <c r="H28" s="362"/>
      <c r="I28" s="690" t="s">
        <v>497</v>
      </c>
      <c r="J28" s="362"/>
      <c r="K28" s="690" t="s">
        <v>497</v>
      </c>
      <c r="L28" s="362"/>
      <c r="M28" s="690" t="s">
        <v>497</v>
      </c>
      <c r="N28" s="690"/>
      <c r="O28" s="690"/>
      <c r="P28" s="691"/>
      <c r="Q28" s="122" t="s">
        <v>439</v>
      </c>
      <c r="R28" s="249"/>
      <c r="S28" s="249"/>
      <c r="T28" s="249"/>
      <c r="U28" s="249"/>
      <c r="V28" s="249"/>
      <c r="W28" s="249"/>
      <c r="X28" s="249"/>
      <c r="Y28" s="249"/>
    </row>
    <row r="29" spans="1:25" ht="21.75" thickBot="1">
      <c r="A29" s="91"/>
      <c r="B29" s="14"/>
      <c r="C29" s="14" t="s">
        <v>856</v>
      </c>
      <c r="D29" s="31" t="s">
        <v>1107</v>
      </c>
      <c r="E29" s="31" t="s">
        <v>1107</v>
      </c>
      <c r="F29" s="31" t="s">
        <v>1104</v>
      </c>
      <c r="G29" s="191" t="s">
        <v>1211</v>
      </c>
      <c r="H29" s="362"/>
      <c r="I29" s="690">
        <v>1</v>
      </c>
      <c r="J29" s="362"/>
      <c r="K29" s="690" t="s">
        <v>497</v>
      </c>
      <c r="L29" s="362"/>
      <c r="M29" s="690" t="s">
        <v>497</v>
      </c>
      <c r="N29" s="690"/>
      <c r="O29" s="690"/>
      <c r="P29" s="691"/>
      <c r="Q29" s="122" t="s">
        <v>439</v>
      </c>
      <c r="R29" s="249"/>
      <c r="S29" s="249"/>
      <c r="T29" s="249"/>
      <c r="U29" s="249"/>
      <c r="V29" s="249"/>
      <c r="W29" s="249"/>
      <c r="X29" s="249"/>
      <c r="Y29" s="249"/>
    </row>
    <row r="30" spans="1:26" s="289" customFormat="1" ht="21.75" thickBot="1">
      <c r="A30" s="96"/>
      <c r="B30" s="32" t="s">
        <v>856</v>
      </c>
      <c r="C30" s="131">
        <v>2</v>
      </c>
      <c r="D30" s="112" t="s">
        <v>1005</v>
      </c>
      <c r="E30" s="112" t="s">
        <v>562</v>
      </c>
      <c r="F30" s="112"/>
      <c r="G30" s="112"/>
      <c r="H30" s="545"/>
      <c r="I30" s="705" t="s">
        <v>497</v>
      </c>
      <c r="J30" s="545"/>
      <c r="K30" s="705" t="s">
        <v>497</v>
      </c>
      <c r="L30" s="545"/>
      <c r="M30" s="705" t="s">
        <v>497</v>
      </c>
      <c r="N30" s="705" t="s">
        <v>641</v>
      </c>
      <c r="O30" s="705"/>
      <c r="P30" s="706"/>
      <c r="Q30" s="131" t="s">
        <v>430</v>
      </c>
      <c r="R30" s="338"/>
      <c r="S30" s="338"/>
      <c r="T30" s="338"/>
      <c r="U30" s="338"/>
      <c r="V30" s="338"/>
      <c r="W30" s="338"/>
      <c r="X30" s="338"/>
      <c r="Y30" s="338"/>
      <c r="Z30" s="339"/>
    </row>
    <row r="31" spans="1:25" ht="21.75" thickBot="1">
      <c r="A31" s="87"/>
      <c r="B31" s="3" t="s">
        <v>856</v>
      </c>
      <c r="C31" s="3" t="s">
        <v>1107</v>
      </c>
      <c r="D31" s="4" t="s">
        <v>1101</v>
      </c>
      <c r="E31" s="919" t="s">
        <v>563</v>
      </c>
      <c r="F31" s="919"/>
      <c r="G31" s="919"/>
      <c r="H31" s="468"/>
      <c r="I31" s="698" t="s">
        <v>497</v>
      </c>
      <c r="J31" s="468"/>
      <c r="K31" s="698" t="s">
        <v>497</v>
      </c>
      <c r="L31" s="468"/>
      <c r="M31" s="698" t="s">
        <v>497</v>
      </c>
      <c r="N31" s="698"/>
      <c r="O31" s="698"/>
      <c r="P31" s="699"/>
      <c r="Q31" s="113" t="s">
        <v>431</v>
      </c>
      <c r="R31" s="329"/>
      <c r="S31" s="329"/>
      <c r="T31" s="329"/>
      <c r="U31" s="329"/>
      <c r="V31" s="329"/>
      <c r="W31" s="329"/>
      <c r="X31" s="329"/>
      <c r="Y31" s="329"/>
    </row>
    <row r="32" spans="1:25" ht="21.75" thickBot="1">
      <c r="A32" s="91"/>
      <c r="B32" s="14"/>
      <c r="C32" s="14" t="s">
        <v>856</v>
      </c>
      <c r="D32" s="31" t="s">
        <v>1107</v>
      </c>
      <c r="E32" s="31" t="s">
        <v>1099</v>
      </c>
      <c r="F32" s="31" t="s">
        <v>1101</v>
      </c>
      <c r="G32" s="191" t="s">
        <v>1210</v>
      </c>
      <c r="H32" s="362"/>
      <c r="I32" s="690" t="s">
        <v>497</v>
      </c>
      <c r="J32" s="362"/>
      <c r="K32" s="690" t="s">
        <v>497</v>
      </c>
      <c r="L32" s="362"/>
      <c r="M32" s="690" t="s">
        <v>497</v>
      </c>
      <c r="N32" s="690"/>
      <c r="O32" s="690"/>
      <c r="P32" s="691"/>
      <c r="Q32" s="122" t="s">
        <v>439</v>
      </c>
      <c r="R32" s="249"/>
      <c r="S32" s="249"/>
      <c r="T32" s="249"/>
      <c r="U32" s="249"/>
      <c r="V32" s="249"/>
      <c r="W32" s="249"/>
      <c r="X32" s="249"/>
      <c r="Y32" s="249"/>
    </row>
    <row r="33" spans="1:25" ht="21.75" thickBot="1">
      <c r="A33" s="91"/>
      <c r="B33" s="14"/>
      <c r="C33" s="14" t="s">
        <v>856</v>
      </c>
      <c r="D33" s="31" t="s">
        <v>1107</v>
      </c>
      <c r="E33" s="31" t="s">
        <v>1099</v>
      </c>
      <c r="F33" s="31" t="s">
        <v>1104</v>
      </c>
      <c r="G33" s="191" t="s">
        <v>1211</v>
      </c>
      <c r="H33" s="362"/>
      <c r="I33" s="690" t="s">
        <v>497</v>
      </c>
      <c r="J33" s="362"/>
      <c r="K33" s="690" t="s">
        <v>497</v>
      </c>
      <c r="L33" s="362"/>
      <c r="M33" s="690" t="s">
        <v>497</v>
      </c>
      <c r="N33" s="690"/>
      <c r="O33" s="690"/>
      <c r="P33" s="691"/>
      <c r="Q33" s="122" t="s">
        <v>439</v>
      </c>
      <c r="R33" s="249"/>
      <c r="S33" s="249"/>
      <c r="T33" s="249"/>
      <c r="U33" s="249"/>
      <c r="V33" s="249"/>
      <c r="W33" s="249"/>
      <c r="X33" s="249"/>
      <c r="Y33" s="249"/>
    </row>
    <row r="34" spans="1:25" ht="21.75" thickBot="1">
      <c r="A34" s="87"/>
      <c r="B34" s="3" t="s">
        <v>856</v>
      </c>
      <c r="C34" s="3" t="s">
        <v>1107</v>
      </c>
      <c r="D34" s="4" t="s">
        <v>1104</v>
      </c>
      <c r="E34" s="974" t="s">
        <v>564</v>
      </c>
      <c r="F34" s="974"/>
      <c r="G34" s="974"/>
      <c r="H34" s="468"/>
      <c r="I34" s="698" t="s">
        <v>497</v>
      </c>
      <c r="J34" s="468"/>
      <c r="K34" s="698" t="s">
        <v>497</v>
      </c>
      <c r="L34" s="468"/>
      <c r="M34" s="698" t="s">
        <v>497</v>
      </c>
      <c r="N34" s="698"/>
      <c r="O34" s="698"/>
      <c r="P34" s="699"/>
      <c r="Q34" s="113" t="s">
        <v>431</v>
      </c>
      <c r="R34" s="329"/>
      <c r="S34" s="329"/>
      <c r="T34" s="329"/>
      <c r="U34" s="329"/>
      <c r="V34" s="329"/>
      <c r="W34" s="329"/>
      <c r="X34" s="329"/>
      <c r="Y34" s="329"/>
    </row>
    <row r="35" spans="1:25" ht="21.75" thickBot="1">
      <c r="A35" s="91"/>
      <c r="B35" s="14"/>
      <c r="C35" s="14" t="s">
        <v>856</v>
      </c>
      <c r="D35" s="31" t="s">
        <v>1107</v>
      </c>
      <c r="E35" s="31" t="s">
        <v>1107</v>
      </c>
      <c r="F35" s="31" t="s">
        <v>1101</v>
      </c>
      <c r="G35" s="191" t="s">
        <v>1210</v>
      </c>
      <c r="H35" s="362"/>
      <c r="I35" s="690" t="s">
        <v>497</v>
      </c>
      <c r="J35" s="362"/>
      <c r="K35" s="690" t="s">
        <v>497</v>
      </c>
      <c r="L35" s="362"/>
      <c r="M35" s="690" t="s">
        <v>497</v>
      </c>
      <c r="N35" s="690"/>
      <c r="O35" s="690"/>
      <c r="P35" s="691"/>
      <c r="Q35" s="122" t="s">
        <v>439</v>
      </c>
      <c r="R35" s="249"/>
      <c r="S35" s="249"/>
      <c r="T35" s="249"/>
      <c r="U35" s="249"/>
      <c r="V35" s="249"/>
      <c r="W35" s="249"/>
      <c r="X35" s="249"/>
      <c r="Y35" s="249"/>
    </row>
    <row r="36" spans="1:25" ht="21.75" thickBot="1">
      <c r="A36" s="91"/>
      <c r="B36" s="14"/>
      <c r="C36" s="14" t="s">
        <v>856</v>
      </c>
      <c r="D36" s="31" t="s">
        <v>1107</v>
      </c>
      <c r="E36" s="31" t="s">
        <v>1107</v>
      </c>
      <c r="F36" s="31" t="s">
        <v>1104</v>
      </c>
      <c r="G36" s="191" t="s">
        <v>1211</v>
      </c>
      <c r="H36" s="362"/>
      <c r="I36" s="690" t="s">
        <v>497</v>
      </c>
      <c r="J36" s="362"/>
      <c r="K36" s="690" t="s">
        <v>497</v>
      </c>
      <c r="L36" s="362"/>
      <c r="M36" s="690" t="s">
        <v>497</v>
      </c>
      <c r="N36" s="690"/>
      <c r="O36" s="690"/>
      <c r="P36" s="691"/>
      <c r="Q36" s="122" t="s">
        <v>439</v>
      </c>
      <c r="R36" s="249"/>
      <c r="S36" s="249"/>
      <c r="T36" s="249"/>
      <c r="U36" s="249"/>
      <c r="V36" s="249"/>
      <c r="W36" s="249"/>
      <c r="X36" s="249"/>
      <c r="Y36" s="249"/>
    </row>
    <row r="37" spans="1:25" ht="21">
      <c r="A37" s="69" t="s">
        <v>856</v>
      </c>
      <c r="B37" s="72" t="s">
        <v>1110</v>
      </c>
      <c r="C37" s="920" t="s">
        <v>1237</v>
      </c>
      <c r="D37" s="920"/>
      <c r="E37" s="920"/>
      <c r="F37" s="920"/>
      <c r="G37" s="920"/>
      <c r="H37" s="538"/>
      <c r="I37" s="639">
        <v>10</v>
      </c>
      <c r="J37" s="639"/>
      <c r="K37" s="639">
        <v>10</v>
      </c>
      <c r="L37" s="538"/>
      <c r="M37" s="639">
        <v>24</v>
      </c>
      <c r="N37" s="639"/>
      <c r="O37" s="639" t="s">
        <v>602</v>
      </c>
      <c r="P37" s="640" t="s">
        <v>653</v>
      </c>
      <c r="Q37" s="313" t="s">
        <v>430</v>
      </c>
      <c r="R37" s="327" t="s">
        <v>555</v>
      </c>
      <c r="S37" s="327"/>
      <c r="T37" s="327"/>
      <c r="U37" s="327" t="s">
        <v>555</v>
      </c>
      <c r="V37" s="327" t="s">
        <v>555</v>
      </c>
      <c r="W37" s="327" t="s">
        <v>555</v>
      </c>
      <c r="X37" s="327"/>
      <c r="Y37" s="327"/>
    </row>
    <row r="38" spans="1:25" ht="21.75" thickBot="1">
      <c r="A38" s="64"/>
      <c r="B38" s="73"/>
      <c r="C38" s="961" t="s">
        <v>1238</v>
      </c>
      <c r="D38" s="961"/>
      <c r="E38" s="961"/>
      <c r="F38" s="961"/>
      <c r="G38" s="961"/>
      <c r="H38" s="470"/>
      <c r="I38" s="291"/>
      <c r="J38" s="291"/>
      <c r="K38" s="291"/>
      <c r="L38" s="470"/>
      <c r="M38" s="470"/>
      <c r="N38" s="291"/>
      <c r="O38" s="291"/>
      <c r="P38" s="641"/>
      <c r="Q38" s="314"/>
      <c r="R38" s="328"/>
      <c r="S38" s="328"/>
      <c r="T38" s="328"/>
      <c r="U38" s="328"/>
      <c r="V38" s="328"/>
      <c r="W38" s="328"/>
      <c r="X38" s="328"/>
      <c r="Y38" s="328"/>
    </row>
    <row r="39" spans="1:25" ht="21.75" thickBot="1">
      <c r="A39" s="94"/>
      <c r="B39" s="3" t="s">
        <v>856</v>
      </c>
      <c r="C39" s="51" t="s">
        <v>1110</v>
      </c>
      <c r="D39" s="51">
        <v>1</v>
      </c>
      <c r="E39" s="985" t="s">
        <v>1239</v>
      </c>
      <c r="F39" s="985"/>
      <c r="G39" s="985"/>
      <c r="H39" s="546"/>
      <c r="I39" s="901" t="s">
        <v>497</v>
      </c>
      <c r="J39" s="901"/>
      <c r="K39" s="901" t="s">
        <v>497</v>
      </c>
      <c r="L39" s="546"/>
      <c r="M39" s="901" t="s">
        <v>288</v>
      </c>
      <c r="N39" s="698" t="s">
        <v>641</v>
      </c>
      <c r="O39" s="698"/>
      <c r="P39" s="699"/>
      <c r="Q39" s="113" t="s">
        <v>431</v>
      </c>
      <c r="R39" s="330"/>
      <c r="S39" s="330"/>
      <c r="T39" s="330"/>
      <c r="U39" s="330"/>
      <c r="V39" s="330"/>
      <c r="W39" s="330"/>
      <c r="X39" s="330"/>
      <c r="Y39" s="330"/>
    </row>
    <row r="40" spans="1:25" ht="21.75" thickBot="1">
      <c r="A40" s="97"/>
      <c r="B40" s="34"/>
      <c r="C40" s="52" t="s">
        <v>856</v>
      </c>
      <c r="D40" s="52" t="s">
        <v>1110</v>
      </c>
      <c r="E40" s="52" t="s">
        <v>1099</v>
      </c>
      <c r="F40" s="52" t="s">
        <v>1101</v>
      </c>
      <c r="G40" s="15" t="s">
        <v>1240</v>
      </c>
      <c r="H40" s="547"/>
      <c r="I40" s="902" t="s">
        <v>497</v>
      </c>
      <c r="J40" s="902"/>
      <c r="K40" s="902" t="s">
        <v>497</v>
      </c>
      <c r="L40" s="547"/>
      <c r="M40" s="902" t="s">
        <v>497</v>
      </c>
      <c r="N40" s="709"/>
      <c r="O40" s="709"/>
      <c r="P40" s="710"/>
      <c r="Q40" s="315" t="s">
        <v>439</v>
      </c>
      <c r="R40" s="368"/>
      <c r="S40" s="368"/>
      <c r="T40" s="368"/>
      <c r="U40" s="368"/>
      <c r="V40" s="368"/>
      <c r="W40" s="368"/>
      <c r="X40" s="368"/>
      <c r="Y40" s="368"/>
    </row>
    <row r="41" spans="1:25" ht="21.75" thickBot="1">
      <c r="A41" s="97"/>
      <c r="B41" s="34"/>
      <c r="C41" s="52" t="s">
        <v>856</v>
      </c>
      <c r="D41" s="52" t="s">
        <v>1110</v>
      </c>
      <c r="E41" s="52" t="s">
        <v>1099</v>
      </c>
      <c r="F41" s="52" t="s">
        <v>1104</v>
      </c>
      <c r="G41" s="15" t="s">
        <v>1241</v>
      </c>
      <c r="H41" s="547"/>
      <c r="I41" s="902" t="s">
        <v>497</v>
      </c>
      <c r="J41" s="902"/>
      <c r="K41" s="902" t="s">
        <v>497</v>
      </c>
      <c r="L41" s="547"/>
      <c r="M41" s="902" t="s">
        <v>288</v>
      </c>
      <c r="N41" s="709"/>
      <c r="O41" s="709"/>
      <c r="P41" s="710"/>
      <c r="Q41" s="315" t="s">
        <v>439</v>
      </c>
      <c r="R41" s="368"/>
      <c r="S41" s="368"/>
      <c r="T41" s="368"/>
      <c r="U41" s="368"/>
      <c r="V41" s="368"/>
      <c r="W41" s="368"/>
      <c r="X41" s="368"/>
      <c r="Y41" s="368"/>
    </row>
    <row r="42" spans="1:25" ht="21.75" thickBot="1">
      <c r="A42" s="87"/>
      <c r="B42" s="3" t="s">
        <v>856</v>
      </c>
      <c r="C42" s="51" t="s">
        <v>1110</v>
      </c>
      <c r="D42" s="51" t="s">
        <v>1104</v>
      </c>
      <c r="E42" s="985" t="s">
        <v>1242</v>
      </c>
      <c r="F42" s="985"/>
      <c r="G42" s="985"/>
      <c r="H42" s="546"/>
      <c r="I42" s="901" t="s">
        <v>1221</v>
      </c>
      <c r="J42" s="901"/>
      <c r="K42" s="901" t="s">
        <v>1221</v>
      </c>
      <c r="L42" s="546"/>
      <c r="M42" s="901" t="s">
        <v>284</v>
      </c>
      <c r="N42" s="698" t="s">
        <v>657</v>
      </c>
      <c r="O42" s="698"/>
      <c r="P42" s="699"/>
      <c r="Q42" s="113" t="s">
        <v>431</v>
      </c>
      <c r="R42" s="329"/>
      <c r="S42" s="329"/>
      <c r="T42" s="329"/>
      <c r="U42" s="329"/>
      <c r="V42" s="329"/>
      <c r="W42" s="329"/>
      <c r="X42" s="329"/>
      <c r="Y42" s="329"/>
    </row>
    <row r="43" spans="1:25" ht="21.75" thickBot="1">
      <c r="A43" s="97"/>
      <c r="B43" s="34"/>
      <c r="C43" s="52" t="s">
        <v>856</v>
      </c>
      <c r="D43" s="52" t="s">
        <v>1110</v>
      </c>
      <c r="E43" s="52" t="s">
        <v>1107</v>
      </c>
      <c r="F43" s="52" t="s">
        <v>1101</v>
      </c>
      <c r="G43" s="15" t="s">
        <v>1240</v>
      </c>
      <c r="H43" s="547"/>
      <c r="I43" s="902" t="s">
        <v>1221</v>
      </c>
      <c r="J43" s="902"/>
      <c r="K43" s="902" t="s">
        <v>1221</v>
      </c>
      <c r="L43" s="547"/>
      <c r="M43" s="902" t="s">
        <v>1108</v>
      </c>
      <c r="N43" s="709"/>
      <c r="O43" s="709"/>
      <c r="P43" s="710"/>
      <c r="Q43" s="315" t="s">
        <v>439</v>
      </c>
      <c r="R43" s="368"/>
      <c r="S43" s="368"/>
      <c r="T43" s="368"/>
      <c r="U43" s="368"/>
      <c r="V43" s="368"/>
      <c r="W43" s="368"/>
      <c r="X43" s="368"/>
      <c r="Y43" s="368"/>
    </row>
    <row r="44" spans="1:25" ht="21.75" thickBot="1">
      <c r="A44" s="89"/>
      <c r="B44" s="10"/>
      <c r="C44" s="171" t="s">
        <v>856</v>
      </c>
      <c r="D44" s="171" t="s">
        <v>1110</v>
      </c>
      <c r="E44" s="171" t="s">
        <v>1107</v>
      </c>
      <c r="F44" s="171" t="s">
        <v>1104</v>
      </c>
      <c r="G44" s="18" t="s">
        <v>1241</v>
      </c>
      <c r="H44" s="548"/>
      <c r="I44" s="903" t="s">
        <v>497</v>
      </c>
      <c r="J44" s="903"/>
      <c r="K44" s="903" t="s">
        <v>497</v>
      </c>
      <c r="L44" s="548"/>
      <c r="M44" s="903" t="s">
        <v>1219</v>
      </c>
      <c r="N44" s="692"/>
      <c r="O44" s="692"/>
      <c r="P44" s="693"/>
      <c r="Q44" s="315" t="s">
        <v>439</v>
      </c>
      <c r="R44" s="248"/>
      <c r="S44" s="248"/>
      <c r="T44" s="248"/>
      <c r="U44" s="248"/>
      <c r="V44" s="248"/>
      <c r="W44" s="248"/>
      <c r="X44" s="248"/>
      <c r="Y44" s="248"/>
    </row>
    <row r="45" spans="1:26" s="277" customFormat="1" ht="21.75" thickBot="1">
      <c r="A45" s="68" t="s">
        <v>856</v>
      </c>
      <c r="B45" s="70" t="s">
        <v>1114</v>
      </c>
      <c r="C45" s="959" t="s">
        <v>912</v>
      </c>
      <c r="D45" s="959"/>
      <c r="E45" s="959"/>
      <c r="F45" s="959"/>
      <c r="G45" s="959"/>
      <c r="H45" s="467"/>
      <c r="I45" s="619" t="s">
        <v>497</v>
      </c>
      <c r="J45" s="619"/>
      <c r="K45" s="619" t="s">
        <v>497</v>
      </c>
      <c r="L45" s="619"/>
      <c r="M45" s="619" t="s">
        <v>497</v>
      </c>
      <c r="N45" s="619" t="s">
        <v>658</v>
      </c>
      <c r="O45" s="619" t="s">
        <v>602</v>
      </c>
      <c r="P45" s="642" t="s">
        <v>618</v>
      </c>
      <c r="Q45" s="519"/>
      <c r="R45" s="317"/>
      <c r="S45" s="317"/>
      <c r="T45" s="317" t="s">
        <v>555</v>
      </c>
      <c r="U45" s="317"/>
      <c r="V45" s="317"/>
      <c r="W45" s="317"/>
      <c r="X45" s="317"/>
      <c r="Y45" s="317"/>
      <c r="Z45" s="339"/>
    </row>
    <row r="46" spans="1:26" s="279" customFormat="1" ht="21.75" thickBot="1">
      <c r="A46" s="145"/>
      <c r="B46" s="146"/>
      <c r="C46" s="147" t="s">
        <v>856</v>
      </c>
      <c r="D46" s="147" t="s">
        <v>1114</v>
      </c>
      <c r="E46" s="148" t="s">
        <v>1101</v>
      </c>
      <c r="F46" s="188" t="s">
        <v>1023</v>
      </c>
      <c r="G46" s="541"/>
      <c r="H46" s="149"/>
      <c r="I46" s="149"/>
      <c r="J46" s="149"/>
      <c r="K46" s="149"/>
      <c r="L46" s="149"/>
      <c r="M46" s="149"/>
      <c r="N46" s="686"/>
      <c r="O46" s="686"/>
      <c r="P46" s="687"/>
      <c r="Q46" s="523" t="s">
        <v>439</v>
      </c>
      <c r="R46" s="251"/>
      <c r="S46" s="251"/>
      <c r="T46" s="251"/>
      <c r="U46" s="251"/>
      <c r="V46" s="251"/>
      <c r="W46" s="251"/>
      <c r="X46" s="251"/>
      <c r="Y46" s="251"/>
      <c r="Z46" s="339"/>
    </row>
    <row r="47" spans="1:26" s="280" customFormat="1" ht="21.75" thickBot="1">
      <c r="A47" s="150"/>
      <c r="B47" s="121"/>
      <c r="C47" s="151" t="s">
        <v>856</v>
      </c>
      <c r="D47" s="151" t="s">
        <v>1114</v>
      </c>
      <c r="E47" s="152" t="s">
        <v>1104</v>
      </c>
      <c r="F47" s="189" t="s">
        <v>1024</v>
      </c>
      <c r="G47" s="542"/>
      <c r="H47" s="153"/>
      <c r="I47" s="153"/>
      <c r="J47" s="153"/>
      <c r="K47" s="153"/>
      <c r="L47" s="153"/>
      <c r="M47" s="153"/>
      <c r="N47" s="688"/>
      <c r="O47" s="688"/>
      <c r="P47" s="689"/>
      <c r="Q47" s="241" t="s">
        <v>439</v>
      </c>
      <c r="R47" s="247"/>
      <c r="S47" s="247"/>
      <c r="T47" s="247"/>
      <c r="U47" s="247"/>
      <c r="V47" s="247"/>
      <c r="W47" s="247"/>
      <c r="X47" s="247"/>
      <c r="Y47" s="247"/>
      <c r="Z47" s="339"/>
    </row>
    <row r="48" spans="1:26" s="280" customFormat="1" ht="21.75" thickBot="1">
      <c r="A48" s="150"/>
      <c r="B48" s="121"/>
      <c r="C48" s="151" t="s">
        <v>856</v>
      </c>
      <c r="D48" s="151" t="s">
        <v>1114</v>
      </c>
      <c r="E48" s="152" t="s">
        <v>1108</v>
      </c>
      <c r="F48" s="189" t="s">
        <v>1025</v>
      </c>
      <c r="G48" s="542"/>
      <c r="H48" s="153"/>
      <c r="I48" s="153"/>
      <c r="J48" s="153"/>
      <c r="K48" s="153"/>
      <c r="L48" s="153"/>
      <c r="M48" s="153"/>
      <c r="N48" s="688"/>
      <c r="O48" s="688"/>
      <c r="P48" s="689"/>
      <c r="Q48" s="241" t="s">
        <v>432</v>
      </c>
      <c r="R48" s="247"/>
      <c r="S48" s="247"/>
      <c r="T48" s="247"/>
      <c r="U48" s="247"/>
      <c r="V48" s="247"/>
      <c r="W48" s="247"/>
      <c r="X48" s="247"/>
      <c r="Y48" s="247"/>
      <c r="Z48" s="339"/>
    </row>
    <row r="49" spans="1:26" s="281" customFormat="1" ht="21.75" thickBot="1">
      <c r="A49" s="89"/>
      <c r="B49" s="135"/>
      <c r="C49" s="135"/>
      <c r="D49" s="10" t="s">
        <v>856</v>
      </c>
      <c r="E49" s="10" t="s">
        <v>1114</v>
      </c>
      <c r="F49" s="136" t="s">
        <v>1028</v>
      </c>
      <c r="G49" s="543"/>
      <c r="H49" s="54"/>
      <c r="I49" s="54"/>
      <c r="J49" s="54"/>
      <c r="K49" s="54"/>
      <c r="L49" s="54"/>
      <c r="M49" s="54"/>
      <c r="N49" s="692"/>
      <c r="O49" s="692"/>
      <c r="P49" s="693"/>
      <c r="Q49" s="521" t="s">
        <v>439</v>
      </c>
      <c r="R49" s="248"/>
      <c r="S49" s="248"/>
      <c r="T49" s="248"/>
      <c r="U49" s="248"/>
      <c r="V49" s="248"/>
      <c r="W49" s="248"/>
      <c r="X49" s="248"/>
      <c r="Y49" s="248"/>
      <c r="Z49" s="339"/>
    </row>
    <row r="50" spans="1:26" s="281" customFormat="1" ht="21.75" thickBot="1">
      <c r="A50" s="91"/>
      <c r="B50" s="133"/>
      <c r="C50" s="133"/>
      <c r="D50" s="17" t="s">
        <v>856</v>
      </c>
      <c r="E50" s="17" t="s">
        <v>1114</v>
      </c>
      <c r="F50" s="132" t="s">
        <v>1029</v>
      </c>
      <c r="G50" s="544"/>
      <c r="H50" s="53"/>
      <c r="I50" s="53"/>
      <c r="J50" s="53"/>
      <c r="K50" s="53"/>
      <c r="L50" s="53"/>
      <c r="M50" s="53"/>
      <c r="N50" s="694"/>
      <c r="O50" s="694"/>
      <c r="P50" s="695"/>
      <c r="Q50" s="522" t="s">
        <v>435</v>
      </c>
      <c r="R50" s="249"/>
      <c r="S50" s="249"/>
      <c r="T50" s="249"/>
      <c r="U50" s="249"/>
      <c r="V50" s="249"/>
      <c r="W50" s="249"/>
      <c r="X50" s="249"/>
      <c r="Y50" s="249"/>
      <c r="Z50" s="339"/>
    </row>
    <row r="51" spans="1:26" s="281" customFormat="1" ht="21.75" thickBot="1">
      <c r="A51" s="91"/>
      <c r="B51" s="14"/>
      <c r="C51" s="14"/>
      <c r="D51" s="31"/>
      <c r="E51" s="17" t="s">
        <v>856</v>
      </c>
      <c r="F51" s="17" t="s">
        <v>1114</v>
      </c>
      <c r="G51" s="16" t="s">
        <v>424</v>
      </c>
      <c r="H51" s="485"/>
      <c r="I51" s="485"/>
      <c r="J51" s="485"/>
      <c r="K51" s="485"/>
      <c r="L51" s="485"/>
      <c r="M51" s="485"/>
      <c r="N51" s="690"/>
      <c r="O51" s="690"/>
      <c r="P51" s="691"/>
      <c r="Q51" s="312" t="s">
        <v>439</v>
      </c>
      <c r="R51" s="249"/>
      <c r="S51" s="249"/>
      <c r="T51" s="249"/>
      <c r="U51" s="249"/>
      <c r="V51" s="249"/>
      <c r="W51" s="249"/>
      <c r="X51" s="249"/>
      <c r="Y51" s="249"/>
      <c r="Z51" s="339"/>
    </row>
    <row r="52" spans="1:26" s="281" customFormat="1" ht="21.75" thickBot="1">
      <c r="A52" s="91"/>
      <c r="B52" s="14"/>
      <c r="C52" s="14"/>
      <c r="D52" s="31"/>
      <c r="E52" s="17" t="s">
        <v>856</v>
      </c>
      <c r="F52" s="17" t="s">
        <v>1114</v>
      </c>
      <c r="G52" s="16" t="s">
        <v>425</v>
      </c>
      <c r="H52" s="485"/>
      <c r="I52" s="485"/>
      <c r="J52" s="485"/>
      <c r="K52" s="485"/>
      <c r="L52" s="485"/>
      <c r="M52" s="485"/>
      <c r="N52" s="690"/>
      <c r="O52" s="690"/>
      <c r="P52" s="691"/>
      <c r="Q52" s="312" t="s">
        <v>439</v>
      </c>
      <c r="R52" s="249"/>
      <c r="S52" s="249"/>
      <c r="T52" s="249"/>
      <c r="U52" s="249"/>
      <c r="V52" s="249"/>
      <c r="W52" s="249"/>
      <c r="X52" s="249"/>
      <c r="Y52" s="249"/>
      <c r="Z52" s="339"/>
    </row>
    <row r="53" spans="1:26" s="281" customFormat="1" ht="21.75" thickBot="1">
      <c r="A53" s="92"/>
      <c r="B53" s="17"/>
      <c r="C53" s="17"/>
      <c r="D53" s="46"/>
      <c r="E53" s="17" t="s">
        <v>856</v>
      </c>
      <c r="F53" s="17" t="s">
        <v>1114</v>
      </c>
      <c r="G53" s="134" t="s">
        <v>426</v>
      </c>
      <c r="H53" s="534"/>
      <c r="I53" s="534"/>
      <c r="J53" s="534"/>
      <c r="K53" s="534"/>
      <c r="L53" s="534"/>
      <c r="M53" s="534"/>
      <c r="N53" s="694"/>
      <c r="O53" s="694"/>
      <c r="P53" s="695"/>
      <c r="Q53" s="525" t="s">
        <v>439</v>
      </c>
      <c r="R53" s="250"/>
      <c r="S53" s="250"/>
      <c r="T53" s="250"/>
      <c r="U53" s="250"/>
      <c r="V53" s="250"/>
      <c r="W53" s="250"/>
      <c r="X53" s="250"/>
      <c r="Y53" s="250"/>
      <c r="Z53" s="339"/>
    </row>
    <row r="54" spans="1:26" s="282" customFormat="1" ht="21.75" thickBot="1">
      <c r="A54" s="91"/>
      <c r="B54" s="14"/>
      <c r="C54" s="14"/>
      <c r="D54" s="31"/>
      <c r="E54" s="14" t="s">
        <v>856</v>
      </c>
      <c r="F54" s="14" t="s">
        <v>1114</v>
      </c>
      <c r="G54" s="16" t="s">
        <v>427</v>
      </c>
      <c r="H54" s="485"/>
      <c r="I54" s="485"/>
      <c r="J54" s="485"/>
      <c r="K54" s="485"/>
      <c r="L54" s="485"/>
      <c r="M54" s="485"/>
      <c r="N54" s="690"/>
      <c r="O54" s="690"/>
      <c r="P54" s="691"/>
      <c r="Q54" s="312" t="s">
        <v>439</v>
      </c>
      <c r="R54" s="249"/>
      <c r="S54" s="249"/>
      <c r="T54" s="249"/>
      <c r="U54" s="249"/>
      <c r="V54" s="249"/>
      <c r="W54" s="249"/>
      <c r="X54" s="249"/>
      <c r="Y54" s="249"/>
      <c r="Z54" s="339"/>
    </row>
    <row r="55" spans="1:26" s="279" customFormat="1" ht="21.75" thickBot="1">
      <c r="A55" s="145"/>
      <c r="B55" s="146"/>
      <c r="C55" s="147" t="s">
        <v>856</v>
      </c>
      <c r="D55" s="147" t="s">
        <v>1114</v>
      </c>
      <c r="E55" s="148" t="s">
        <v>1129</v>
      </c>
      <c r="F55" s="188" t="s">
        <v>1096</v>
      </c>
      <c r="G55" s="541"/>
      <c r="H55" s="149"/>
      <c r="I55" s="149"/>
      <c r="J55" s="149"/>
      <c r="K55" s="149"/>
      <c r="L55" s="149"/>
      <c r="M55" s="149"/>
      <c r="N55" s="686"/>
      <c r="O55" s="686"/>
      <c r="P55" s="687"/>
      <c r="Q55" s="523" t="s">
        <v>439</v>
      </c>
      <c r="R55" s="251"/>
      <c r="S55" s="251"/>
      <c r="T55" s="251"/>
      <c r="U55" s="251"/>
      <c r="V55" s="251"/>
      <c r="W55" s="251"/>
      <c r="X55" s="251"/>
      <c r="Y55" s="251"/>
      <c r="Z55" s="339"/>
    </row>
    <row r="56" spans="1:26" s="277" customFormat="1" ht="21.75" thickBot="1">
      <c r="A56" s="68" t="s">
        <v>856</v>
      </c>
      <c r="B56" s="70" t="s">
        <v>1116</v>
      </c>
      <c r="C56" s="959" t="s">
        <v>913</v>
      </c>
      <c r="D56" s="959"/>
      <c r="E56" s="959"/>
      <c r="F56" s="959"/>
      <c r="G56" s="959"/>
      <c r="H56" s="467"/>
      <c r="I56" s="619" t="s">
        <v>497</v>
      </c>
      <c r="J56" s="619"/>
      <c r="K56" s="619" t="s">
        <v>497</v>
      </c>
      <c r="L56" s="619"/>
      <c r="M56" s="619" t="s">
        <v>497</v>
      </c>
      <c r="N56" s="619" t="s">
        <v>658</v>
      </c>
      <c r="O56" s="619" t="s">
        <v>602</v>
      </c>
      <c r="P56" s="642" t="s">
        <v>618</v>
      </c>
      <c r="Q56" s="519"/>
      <c r="R56" s="317"/>
      <c r="S56" s="317"/>
      <c r="T56" s="317" t="s">
        <v>555</v>
      </c>
      <c r="U56" s="317"/>
      <c r="V56" s="317"/>
      <c r="W56" s="317"/>
      <c r="X56" s="317"/>
      <c r="Y56" s="317"/>
      <c r="Z56" s="339"/>
    </row>
    <row r="57" spans="1:26" s="279" customFormat="1" ht="21.75" thickBot="1">
      <c r="A57" s="145"/>
      <c r="B57" s="146"/>
      <c r="C57" s="147" t="s">
        <v>856</v>
      </c>
      <c r="D57" s="147" t="s">
        <v>1116</v>
      </c>
      <c r="E57" s="148" t="s">
        <v>1101</v>
      </c>
      <c r="F57" s="188" t="s">
        <v>1023</v>
      </c>
      <c r="G57" s="541"/>
      <c r="H57" s="149"/>
      <c r="I57" s="149"/>
      <c r="J57" s="149"/>
      <c r="K57" s="149"/>
      <c r="L57" s="149"/>
      <c r="M57" s="149"/>
      <c r="N57" s="686"/>
      <c r="O57" s="711"/>
      <c r="P57" s="781"/>
      <c r="Q57" s="523" t="s">
        <v>439</v>
      </c>
      <c r="R57" s="251"/>
      <c r="S57" s="251"/>
      <c r="T57" s="251"/>
      <c r="U57" s="251"/>
      <c r="V57" s="251"/>
      <c r="W57" s="251"/>
      <c r="X57" s="251"/>
      <c r="Y57" s="251"/>
      <c r="Z57" s="339"/>
    </row>
    <row r="58" spans="1:26" s="280" customFormat="1" ht="21.75" thickBot="1">
      <c r="A58" s="150"/>
      <c r="B58" s="121"/>
      <c r="C58" s="151" t="s">
        <v>856</v>
      </c>
      <c r="D58" s="151" t="s">
        <v>1116</v>
      </c>
      <c r="E58" s="152" t="s">
        <v>1104</v>
      </c>
      <c r="F58" s="189" t="s">
        <v>1024</v>
      </c>
      <c r="G58" s="542"/>
      <c r="H58" s="153"/>
      <c r="I58" s="153"/>
      <c r="J58" s="153"/>
      <c r="K58" s="153"/>
      <c r="L58" s="153"/>
      <c r="M58" s="153"/>
      <c r="N58" s="688"/>
      <c r="O58" s="252"/>
      <c r="P58" s="781"/>
      <c r="Q58" s="241" t="s">
        <v>439</v>
      </c>
      <c r="R58" s="247"/>
      <c r="S58" s="247"/>
      <c r="T58" s="247"/>
      <c r="U58" s="247"/>
      <c r="V58" s="247"/>
      <c r="W58" s="247"/>
      <c r="X58" s="247"/>
      <c r="Y58" s="247"/>
      <c r="Z58" s="339"/>
    </row>
    <row r="59" spans="1:26" s="280" customFormat="1" ht="21.75" thickBot="1">
      <c r="A59" s="150"/>
      <c r="B59" s="121"/>
      <c r="C59" s="151" t="s">
        <v>856</v>
      </c>
      <c r="D59" s="151" t="s">
        <v>1116</v>
      </c>
      <c r="E59" s="152" t="s">
        <v>1108</v>
      </c>
      <c r="F59" s="189" t="s">
        <v>1025</v>
      </c>
      <c r="G59" s="542"/>
      <c r="H59" s="153"/>
      <c r="I59" s="153"/>
      <c r="J59" s="153"/>
      <c r="K59" s="153"/>
      <c r="L59" s="153"/>
      <c r="M59" s="153"/>
      <c r="N59" s="688"/>
      <c r="O59" s="252"/>
      <c r="P59" s="781"/>
      <c r="Q59" s="241" t="s">
        <v>432</v>
      </c>
      <c r="R59" s="247"/>
      <c r="S59" s="247"/>
      <c r="T59" s="247"/>
      <c r="U59" s="247"/>
      <c r="V59" s="247"/>
      <c r="W59" s="247"/>
      <c r="X59" s="247"/>
      <c r="Y59" s="247"/>
      <c r="Z59" s="339"/>
    </row>
    <row r="60" spans="1:26" s="281" customFormat="1" ht="21.75" thickBot="1">
      <c r="A60" s="89"/>
      <c r="B60" s="135"/>
      <c r="C60" s="135"/>
      <c r="D60" s="10" t="s">
        <v>856</v>
      </c>
      <c r="E60" s="10" t="s">
        <v>1116</v>
      </c>
      <c r="F60" s="136" t="s">
        <v>1028</v>
      </c>
      <c r="G60" s="543"/>
      <c r="H60" s="54"/>
      <c r="I60" s="54"/>
      <c r="J60" s="54"/>
      <c r="K60" s="54"/>
      <c r="L60" s="54"/>
      <c r="M60" s="54"/>
      <c r="N60" s="692"/>
      <c r="O60" s="248"/>
      <c r="P60" s="557"/>
      <c r="Q60" s="521" t="s">
        <v>439</v>
      </c>
      <c r="R60" s="248"/>
      <c r="S60" s="248"/>
      <c r="T60" s="248"/>
      <c r="U60" s="248"/>
      <c r="V60" s="248"/>
      <c r="W60" s="248"/>
      <c r="X60" s="248"/>
      <c r="Y60" s="248"/>
      <c r="Z60" s="339"/>
    </row>
    <row r="61" spans="1:26" s="281" customFormat="1" ht="21.75" thickBot="1">
      <c r="A61" s="91"/>
      <c r="B61" s="133"/>
      <c r="C61" s="133"/>
      <c r="D61" s="17" t="s">
        <v>856</v>
      </c>
      <c r="E61" s="17" t="s">
        <v>1116</v>
      </c>
      <c r="F61" s="132" t="s">
        <v>1029</v>
      </c>
      <c r="G61" s="544"/>
      <c r="H61" s="53"/>
      <c r="I61" s="53"/>
      <c r="J61" s="53"/>
      <c r="K61" s="53"/>
      <c r="L61" s="53"/>
      <c r="M61" s="53"/>
      <c r="N61" s="694"/>
      <c r="O61" s="250"/>
      <c r="P61" s="557"/>
      <c r="Q61" s="522" t="s">
        <v>435</v>
      </c>
      <c r="R61" s="249"/>
      <c r="S61" s="249"/>
      <c r="T61" s="249"/>
      <c r="U61" s="249"/>
      <c r="V61" s="249"/>
      <c r="W61" s="249"/>
      <c r="X61" s="249"/>
      <c r="Y61" s="249"/>
      <c r="Z61" s="339"/>
    </row>
    <row r="62" spans="1:26" s="281" customFormat="1" ht="21.75" thickBot="1">
      <c r="A62" s="91"/>
      <c r="B62" s="14"/>
      <c r="C62" s="14"/>
      <c r="D62" s="31"/>
      <c r="E62" s="17" t="s">
        <v>856</v>
      </c>
      <c r="F62" s="17" t="s">
        <v>1116</v>
      </c>
      <c r="G62" s="16" t="s">
        <v>424</v>
      </c>
      <c r="H62" s="485"/>
      <c r="I62" s="485"/>
      <c r="J62" s="485"/>
      <c r="K62" s="485"/>
      <c r="L62" s="485"/>
      <c r="M62" s="485"/>
      <c r="N62" s="690"/>
      <c r="O62" s="249"/>
      <c r="P62" s="690"/>
      <c r="Q62" s="312" t="s">
        <v>439</v>
      </c>
      <c r="R62" s="249"/>
      <c r="S62" s="249"/>
      <c r="T62" s="249"/>
      <c r="U62" s="249"/>
      <c r="V62" s="249"/>
      <c r="W62" s="249"/>
      <c r="X62" s="249"/>
      <c r="Y62" s="249"/>
      <c r="Z62" s="339"/>
    </row>
    <row r="63" spans="1:26" s="281" customFormat="1" ht="21.75" thickBot="1">
      <c r="A63" s="91"/>
      <c r="B63" s="14"/>
      <c r="C63" s="14"/>
      <c r="D63" s="31"/>
      <c r="E63" s="17" t="s">
        <v>856</v>
      </c>
      <c r="F63" s="17" t="s">
        <v>1116</v>
      </c>
      <c r="G63" s="16" t="s">
        <v>425</v>
      </c>
      <c r="H63" s="485"/>
      <c r="I63" s="485"/>
      <c r="J63" s="485"/>
      <c r="K63" s="485"/>
      <c r="L63" s="485"/>
      <c r="M63" s="485"/>
      <c r="N63" s="690"/>
      <c r="O63" s="249"/>
      <c r="P63" s="690"/>
      <c r="Q63" s="312" t="s">
        <v>439</v>
      </c>
      <c r="R63" s="249"/>
      <c r="S63" s="249"/>
      <c r="T63" s="249"/>
      <c r="U63" s="249"/>
      <c r="V63" s="249"/>
      <c r="W63" s="249"/>
      <c r="X63" s="249"/>
      <c r="Y63" s="249"/>
      <c r="Z63" s="339"/>
    </row>
    <row r="64" spans="1:26" s="281" customFormat="1" ht="21.75" thickBot="1">
      <c r="A64" s="92"/>
      <c r="B64" s="17"/>
      <c r="C64" s="17"/>
      <c r="D64" s="46"/>
      <c r="E64" s="17" t="s">
        <v>856</v>
      </c>
      <c r="F64" s="17" t="s">
        <v>1116</v>
      </c>
      <c r="G64" s="134" t="s">
        <v>426</v>
      </c>
      <c r="H64" s="534"/>
      <c r="I64" s="534"/>
      <c r="J64" s="534"/>
      <c r="K64" s="534"/>
      <c r="L64" s="534"/>
      <c r="M64" s="534"/>
      <c r="N64" s="694"/>
      <c r="O64" s="250"/>
      <c r="P64" s="690"/>
      <c r="Q64" s="525" t="s">
        <v>439</v>
      </c>
      <c r="R64" s="250"/>
      <c r="S64" s="250"/>
      <c r="T64" s="250"/>
      <c r="U64" s="250"/>
      <c r="V64" s="250"/>
      <c r="W64" s="250"/>
      <c r="X64" s="250"/>
      <c r="Y64" s="250"/>
      <c r="Z64" s="339"/>
    </row>
    <row r="65" spans="1:26" s="290" customFormat="1" ht="21.75" thickBot="1">
      <c r="A65" s="92"/>
      <c r="B65" s="17"/>
      <c r="C65" s="17"/>
      <c r="D65" s="46"/>
      <c r="E65" s="17" t="s">
        <v>856</v>
      </c>
      <c r="F65" s="17" t="s">
        <v>1116</v>
      </c>
      <c r="G65" s="134" t="s">
        <v>427</v>
      </c>
      <c r="H65" s="534"/>
      <c r="I65" s="534"/>
      <c r="J65" s="534"/>
      <c r="K65" s="534"/>
      <c r="L65" s="534"/>
      <c r="M65" s="534"/>
      <c r="N65" s="694"/>
      <c r="O65" s="250"/>
      <c r="P65" s="690"/>
      <c r="Q65" s="312" t="s">
        <v>439</v>
      </c>
      <c r="R65" s="250"/>
      <c r="S65" s="250"/>
      <c r="T65" s="250"/>
      <c r="U65" s="250"/>
      <c r="V65" s="250"/>
      <c r="W65" s="250"/>
      <c r="X65" s="250"/>
      <c r="Y65" s="250"/>
      <c r="Z65" s="339"/>
    </row>
    <row r="66" spans="1:26" s="280" customFormat="1" ht="21.75" thickBot="1">
      <c r="A66" s="150"/>
      <c r="B66" s="121"/>
      <c r="C66" s="151" t="s">
        <v>856</v>
      </c>
      <c r="D66" s="151" t="s">
        <v>1116</v>
      </c>
      <c r="E66" s="152" t="s">
        <v>1129</v>
      </c>
      <c r="F66" s="189" t="s">
        <v>1096</v>
      </c>
      <c r="G66" s="542"/>
      <c r="H66" s="153"/>
      <c r="I66" s="153"/>
      <c r="J66" s="153"/>
      <c r="K66" s="153"/>
      <c r="L66" s="153"/>
      <c r="M66" s="153"/>
      <c r="N66" s="712"/>
      <c r="O66" s="713"/>
      <c r="P66" s="781"/>
      <c r="Q66" s="241" t="s">
        <v>439</v>
      </c>
      <c r="R66" s="247"/>
      <c r="S66" s="247"/>
      <c r="T66" s="247"/>
      <c r="U66" s="247"/>
      <c r="V66" s="247"/>
      <c r="W66" s="247"/>
      <c r="X66" s="247"/>
      <c r="Y66" s="247"/>
      <c r="Z66" s="339"/>
    </row>
  </sheetData>
  <mergeCells count="22">
    <mergeCell ref="A1:Q1"/>
    <mergeCell ref="C21:G21"/>
    <mergeCell ref="C22:G22"/>
    <mergeCell ref="E24:G24"/>
    <mergeCell ref="Q2:Q4"/>
    <mergeCell ref="H2:M2"/>
    <mergeCell ref="H3:I3"/>
    <mergeCell ref="L3:M3"/>
    <mergeCell ref="J3:K3"/>
    <mergeCell ref="N2:P3"/>
    <mergeCell ref="R2:Y3"/>
    <mergeCell ref="Z2:Z4"/>
    <mergeCell ref="C56:G56"/>
    <mergeCell ref="A2:G4"/>
    <mergeCell ref="C38:G38"/>
    <mergeCell ref="E39:G39"/>
    <mergeCell ref="E42:G42"/>
    <mergeCell ref="C45:G45"/>
    <mergeCell ref="E27:G27"/>
    <mergeCell ref="C37:G37"/>
    <mergeCell ref="E31:G31"/>
    <mergeCell ref="E34:G34"/>
  </mergeCells>
  <printOptions/>
  <pageMargins left="0.17" right="0.18" top="0.17" bottom="0.18" header="0.5" footer="0.5"/>
  <pageSetup horizontalDpi="600" verticalDpi="600" orientation="portrait" paperSize="9" scale="72" r:id="rId1"/>
  <headerFooter alignWithMargins="0">
    <oddFooter>&amp;R6/&amp;P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Z77"/>
  <sheetViews>
    <sheetView view="pageBreakPreview" zoomScaleSheetLayoutView="100" workbookViewId="0" topLeftCell="A1">
      <pane xSplit="7" ySplit="4" topLeftCell="H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17" sqref="M17"/>
    </sheetView>
  </sheetViews>
  <sheetFormatPr defaultColWidth="9.140625" defaultRowHeight="12.75"/>
  <cols>
    <col min="1" max="1" width="2.8515625" style="434" customWidth="1"/>
    <col min="2" max="2" width="3.28125" style="434" customWidth="1"/>
    <col min="3" max="3" width="3.421875" style="434" customWidth="1"/>
    <col min="4" max="6" width="2.8515625" style="434" customWidth="1"/>
    <col min="7" max="7" width="45.8515625" style="434" customWidth="1"/>
    <col min="8" max="8" width="5.7109375" style="559" customWidth="1"/>
    <col min="9" max="9" width="10.57421875" style="559" customWidth="1"/>
    <col min="10" max="10" width="5.7109375" style="559" customWidth="1"/>
    <col min="11" max="11" width="10.57421875" style="892" customWidth="1"/>
    <col min="12" max="12" width="5.7109375" style="559" customWidth="1"/>
    <col min="13" max="13" width="10.57421875" style="559" customWidth="1"/>
    <col min="14" max="16" width="29.7109375" style="719" customWidth="1"/>
    <col min="17" max="17" width="15.421875" style="425" bestFit="1" customWidth="1"/>
    <col min="18" max="25" width="6.00390625" style="344" customWidth="1"/>
    <col min="26" max="26" width="17.8515625" style="339" bestFit="1" customWidth="1"/>
    <col min="27" max="16384" width="9.140625" style="434" customWidth="1"/>
  </cols>
  <sheetData>
    <row r="1" spans="1:26" s="429" customFormat="1" ht="21.75" thickBot="1">
      <c r="A1" s="986" t="s">
        <v>234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366"/>
      <c r="S1" s="366"/>
      <c r="T1" s="366"/>
      <c r="U1" s="366"/>
      <c r="V1" s="366"/>
      <c r="W1" s="366"/>
      <c r="X1" s="366"/>
      <c r="Y1" s="366"/>
      <c r="Z1" s="339"/>
    </row>
    <row r="2" spans="1:26" s="168" customFormat="1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</row>
    <row r="3" spans="1:26" s="168" customFormat="1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  <c r="Z3" s="921"/>
    </row>
    <row r="4" spans="1:26" s="168" customFormat="1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</row>
    <row r="5" spans="1:26" s="168" customFormat="1" ht="21.75" thickBot="1">
      <c r="A5" s="69" t="s">
        <v>857</v>
      </c>
      <c r="B5" s="72" t="s">
        <v>1099</v>
      </c>
      <c r="C5" s="920" t="s">
        <v>914</v>
      </c>
      <c r="D5" s="920"/>
      <c r="E5" s="920"/>
      <c r="F5" s="920"/>
      <c r="G5" s="977"/>
      <c r="H5" s="538"/>
      <c r="I5" s="639">
        <f>I6+I14+I22+I30+I46</f>
        <v>10</v>
      </c>
      <c r="J5" s="538"/>
      <c r="K5" s="639">
        <f>K6+K14+K22+K30</f>
        <v>10</v>
      </c>
      <c r="L5" s="538"/>
      <c r="M5" s="639">
        <f>M6+M14+M22</f>
        <v>15</v>
      </c>
      <c r="N5" s="639" t="s">
        <v>659</v>
      </c>
      <c r="O5" s="639" t="s">
        <v>660</v>
      </c>
      <c r="P5" s="639" t="s">
        <v>588</v>
      </c>
      <c r="Q5" s="313" t="s">
        <v>440</v>
      </c>
      <c r="R5" s="327" t="s">
        <v>555</v>
      </c>
      <c r="S5" s="327"/>
      <c r="T5" s="327"/>
      <c r="U5" s="327"/>
      <c r="V5" s="327"/>
      <c r="W5" s="327"/>
      <c r="X5" s="327"/>
      <c r="Y5" s="327"/>
      <c r="Z5" s="335" t="s">
        <v>449</v>
      </c>
    </row>
    <row r="6" spans="1:26" s="430" customFormat="1" ht="21.75" thickBot="1">
      <c r="A6" s="104"/>
      <c r="B6" s="47" t="s">
        <v>857</v>
      </c>
      <c r="C6" s="47" t="s">
        <v>1099</v>
      </c>
      <c r="D6" s="48" t="s">
        <v>1101</v>
      </c>
      <c r="E6" s="978" t="s">
        <v>918</v>
      </c>
      <c r="F6" s="978"/>
      <c r="G6" s="990"/>
      <c r="H6" s="536"/>
      <c r="I6" s="696">
        <v>1</v>
      </c>
      <c r="J6" s="536"/>
      <c r="K6" s="696">
        <v>1</v>
      </c>
      <c r="L6" s="536"/>
      <c r="M6" s="696">
        <v>3</v>
      </c>
      <c r="N6" s="696"/>
      <c r="O6" s="696"/>
      <c r="P6" s="696"/>
      <c r="Q6" s="516"/>
      <c r="R6" s="373"/>
      <c r="S6" s="373"/>
      <c r="T6" s="373"/>
      <c r="U6" s="373"/>
      <c r="V6" s="373"/>
      <c r="W6" s="373"/>
      <c r="X6" s="373"/>
      <c r="Y6" s="373"/>
      <c r="Z6" s="340"/>
    </row>
    <row r="7" spans="1:26" s="431" customFormat="1" ht="21.75" thickBot="1">
      <c r="A7" s="150"/>
      <c r="B7" s="121"/>
      <c r="C7" s="151" t="s">
        <v>857</v>
      </c>
      <c r="D7" s="151" t="s">
        <v>1099</v>
      </c>
      <c r="E7" s="152" t="s">
        <v>1099</v>
      </c>
      <c r="F7" s="152" t="s">
        <v>1101</v>
      </c>
      <c r="G7" s="189" t="s">
        <v>1023</v>
      </c>
      <c r="H7" s="531"/>
      <c r="I7" s="714">
        <v>1</v>
      </c>
      <c r="J7" s="531"/>
      <c r="K7" s="714">
        <v>1</v>
      </c>
      <c r="L7" s="531"/>
      <c r="M7" s="714">
        <v>3</v>
      </c>
      <c r="N7" s="714" t="s">
        <v>661</v>
      </c>
      <c r="O7" s="714"/>
      <c r="P7" s="714"/>
      <c r="Q7" s="549" t="s">
        <v>439</v>
      </c>
      <c r="R7" s="247"/>
      <c r="S7" s="247"/>
      <c r="T7" s="247"/>
      <c r="U7" s="247"/>
      <c r="V7" s="247"/>
      <c r="W7" s="247"/>
      <c r="X7" s="247"/>
      <c r="Y7" s="247"/>
      <c r="Z7" s="340"/>
    </row>
    <row r="8" spans="1:26" s="431" customFormat="1" ht="21.75" thickBot="1">
      <c r="A8" s="150"/>
      <c r="B8" s="121"/>
      <c r="C8" s="151" t="s">
        <v>857</v>
      </c>
      <c r="D8" s="151" t="s">
        <v>1099</v>
      </c>
      <c r="E8" s="152" t="s">
        <v>1099</v>
      </c>
      <c r="F8" s="152" t="s">
        <v>1104</v>
      </c>
      <c r="G8" s="189" t="s">
        <v>573</v>
      </c>
      <c r="H8" s="531"/>
      <c r="I8" s="714">
        <v>524</v>
      </c>
      <c r="J8" s="531"/>
      <c r="K8" s="714">
        <v>400</v>
      </c>
      <c r="L8" s="531"/>
      <c r="M8" s="714">
        <v>800</v>
      </c>
      <c r="N8" s="714" t="s">
        <v>661</v>
      </c>
      <c r="O8" s="714"/>
      <c r="P8" s="714"/>
      <c r="Q8" s="550" t="s">
        <v>439</v>
      </c>
      <c r="R8" s="247"/>
      <c r="S8" s="247"/>
      <c r="T8" s="247"/>
      <c r="U8" s="247"/>
      <c r="V8" s="247"/>
      <c r="W8" s="247"/>
      <c r="X8" s="247"/>
      <c r="Y8" s="247"/>
      <c r="Z8" s="340"/>
    </row>
    <row r="9" spans="1:26" s="431" customFormat="1" ht="21.75" thickBot="1">
      <c r="A9" s="150"/>
      <c r="B9" s="121"/>
      <c r="C9" s="151" t="s">
        <v>857</v>
      </c>
      <c r="D9" s="151" t="s">
        <v>1099</v>
      </c>
      <c r="E9" s="152" t="s">
        <v>1099</v>
      </c>
      <c r="F9" s="152" t="s">
        <v>1108</v>
      </c>
      <c r="G9" s="189" t="s">
        <v>1245</v>
      </c>
      <c r="H9" s="531"/>
      <c r="I9" s="531"/>
      <c r="J9" s="531"/>
      <c r="K9" s="714"/>
      <c r="L9" s="531"/>
      <c r="M9" s="873">
        <f>M10+M11</f>
        <v>38000</v>
      </c>
      <c r="N9" s="714"/>
      <c r="O9" s="714"/>
      <c r="P9" s="714"/>
      <c r="Q9" s="550" t="s">
        <v>432</v>
      </c>
      <c r="R9" s="247"/>
      <c r="S9" s="247"/>
      <c r="T9" s="247"/>
      <c r="U9" s="247"/>
      <c r="V9" s="247"/>
      <c r="W9" s="247"/>
      <c r="X9" s="247"/>
      <c r="Y9" s="247"/>
      <c r="Z9" s="340"/>
    </row>
    <row r="10" spans="1:26" s="432" customFormat="1" ht="21.75" thickBot="1">
      <c r="A10" s="91"/>
      <c r="B10" s="133"/>
      <c r="C10" s="133"/>
      <c r="D10" s="14" t="s">
        <v>857</v>
      </c>
      <c r="E10" s="14" t="s">
        <v>1099</v>
      </c>
      <c r="F10" s="31" t="s">
        <v>1099</v>
      </c>
      <c r="G10" s="172" t="s">
        <v>915</v>
      </c>
      <c r="H10" s="537"/>
      <c r="I10" s="537"/>
      <c r="J10" s="537"/>
      <c r="K10" s="690"/>
      <c r="L10" s="537"/>
      <c r="M10" s="894">
        <v>7000</v>
      </c>
      <c r="N10" s="690"/>
      <c r="O10" s="690"/>
      <c r="P10" s="690"/>
      <c r="Q10" s="310" t="s">
        <v>439</v>
      </c>
      <c r="R10" s="249"/>
      <c r="S10" s="249"/>
      <c r="T10" s="249"/>
      <c r="U10" s="249"/>
      <c r="V10" s="249"/>
      <c r="W10" s="249"/>
      <c r="X10" s="249"/>
      <c r="Y10" s="249"/>
      <c r="Z10" s="340"/>
    </row>
    <row r="11" spans="1:26" s="432" customFormat="1" ht="21.75" thickBot="1">
      <c r="A11" s="91"/>
      <c r="B11" s="133"/>
      <c r="C11" s="133"/>
      <c r="D11" s="14" t="s">
        <v>857</v>
      </c>
      <c r="E11" s="14" t="s">
        <v>1099</v>
      </c>
      <c r="F11" s="31" t="s">
        <v>1099</v>
      </c>
      <c r="G11" s="172" t="s">
        <v>916</v>
      </c>
      <c r="H11" s="537"/>
      <c r="I11" s="537"/>
      <c r="J11" s="537"/>
      <c r="K11" s="690"/>
      <c r="L11" s="537"/>
      <c r="M11" s="894">
        <v>31000</v>
      </c>
      <c r="N11" s="690"/>
      <c r="O11" s="690"/>
      <c r="P11" s="690"/>
      <c r="Q11" s="310" t="s">
        <v>439</v>
      </c>
      <c r="R11" s="249"/>
      <c r="S11" s="249"/>
      <c r="T11" s="249"/>
      <c r="U11" s="249"/>
      <c r="V11" s="249"/>
      <c r="W11" s="249"/>
      <c r="X11" s="249"/>
      <c r="Y11" s="249"/>
      <c r="Z11" s="340"/>
    </row>
    <row r="12" spans="1:26" s="432" customFormat="1" ht="21.75" thickBot="1">
      <c r="A12" s="91"/>
      <c r="B12" s="14"/>
      <c r="C12" s="14"/>
      <c r="D12" s="14" t="s">
        <v>857</v>
      </c>
      <c r="E12" s="14" t="s">
        <v>1099</v>
      </c>
      <c r="F12" s="31" t="s">
        <v>1099</v>
      </c>
      <c r="G12" s="172" t="s">
        <v>917</v>
      </c>
      <c r="H12" s="537"/>
      <c r="I12" s="537"/>
      <c r="J12" s="537"/>
      <c r="K12" s="690"/>
      <c r="L12" s="537"/>
      <c r="M12" s="690" t="s">
        <v>497</v>
      </c>
      <c r="N12" s="690"/>
      <c r="O12" s="690"/>
      <c r="P12" s="690"/>
      <c r="Q12" s="310" t="s">
        <v>439</v>
      </c>
      <c r="R12" s="249"/>
      <c r="S12" s="249"/>
      <c r="T12" s="249"/>
      <c r="U12" s="249"/>
      <c r="V12" s="249"/>
      <c r="W12" s="249"/>
      <c r="X12" s="249"/>
      <c r="Y12" s="249"/>
      <c r="Z12" s="340"/>
    </row>
    <row r="13" spans="1:26" s="433" customFormat="1" ht="21.75" thickBot="1">
      <c r="A13" s="173"/>
      <c r="B13" s="174"/>
      <c r="C13" s="175" t="s">
        <v>857</v>
      </c>
      <c r="D13" s="175" t="s">
        <v>1099</v>
      </c>
      <c r="E13" s="176" t="s">
        <v>1099</v>
      </c>
      <c r="F13" s="176" t="s">
        <v>1129</v>
      </c>
      <c r="G13" s="192" t="s">
        <v>1096</v>
      </c>
      <c r="H13" s="530"/>
      <c r="I13" s="893" t="s">
        <v>229</v>
      </c>
      <c r="J13" s="530"/>
      <c r="K13" s="893" t="s">
        <v>229</v>
      </c>
      <c r="L13" s="530"/>
      <c r="M13" s="893" t="s">
        <v>229</v>
      </c>
      <c r="N13" s="715"/>
      <c r="O13" s="715"/>
      <c r="P13" s="715"/>
      <c r="Q13" s="551" t="s">
        <v>439</v>
      </c>
      <c r="R13" s="374"/>
      <c r="S13" s="374"/>
      <c r="T13" s="374"/>
      <c r="U13" s="374"/>
      <c r="V13" s="374"/>
      <c r="W13" s="374"/>
      <c r="X13" s="374"/>
      <c r="Y13" s="374"/>
      <c r="Z13" s="340"/>
    </row>
    <row r="14" spans="1:26" s="430" customFormat="1" ht="21.75" thickBot="1">
      <c r="A14" s="94"/>
      <c r="B14" s="19" t="s">
        <v>857</v>
      </c>
      <c r="C14" s="19" t="s">
        <v>1099</v>
      </c>
      <c r="D14" s="28" t="s">
        <v>1104</v>
      </c>
      <c r="E14" s="974" t="s">
        <v>1243</v>
      </c>
      <c r="F14" s="974"/>
      <c r="G14" s="924"/>
      <c r="H14" s="509"/>
      <c r="I14" s="684">
        <v>3</v>
      </c>
      <c r="J14" s="509"/>
      <c r="K14" s="684">
        <v>7</v>
      </c>
      <c r="L14" s="509"/>
      <c r="M14" s="684">
        <v>11</v>
      </c>
      <c r="N14" s="684"/>
      <c r="O14" s="684"/>
      <c r="P14" s="684"/>
      <c r="Q14" s="519"/>
      <c r="R14" s="330"/>
      <c r="S14" s="330"/>
      <c r="T14" s="330"/>
      <c r="U14" s="330"/>
      <c r="V14" s="330"/>
      <c r="W14" s="330"/>
      <c r="X14" s="330"/>
      <c r="Y14" s="330"/>
      <c r="Z14" s="340"/>
    </row>
    <row r="15" spans="1:26" s="431" customFormat="1" ht="21.75" thickBot="1">
      <c r="A15" s="150"/>
      <c r="B15" s="121"/>
      <c r="C15" s="151" t="s">
        <v>857</v>
      </c>
      <c r="D15" s="151" t="s">
        <v>1099</v>
      </c>
      <c r="E15" s="152" t="s">
        <v>1107</v>
      </c>
      <c r="F15" s="152" t="s">
        <v>1101</v>
      </c>
      <c r="G15" s="189" t="s">
        <v>1023</v>
      </c>
      <c r="H15" s="531"/>
      <c r="I15" s="714">
        <v>3</v>
      </c>
      <c r="J15" s="531"/>
      <c r="K15" s="714">
        <v>7</v>
      </c>
      <c r="L15" s="531"/>
      <c r="M15" s="714">
        <v>11</v>
      </c>
      <c r="N15" s="714" t="s">
        <v>661</v>
      </c>
      <c r="O15" s="714"/>
      <c r="P15" s="714"/>
      <c r="Q15" s="549" t="s">
        <v>439</v>
      </c>
      <c r="R15" s="247"/>
      <c r="S15" s="247"/>
      <c r="T15" s="247"/>
      <c r="U15" s="247"/>
      <c r="V15" s="247"/>
      <c r="W15" s="247"/>
      <c r="X15" s="247"/>
      <c r="Y15" s="247"/>
      <c r="Z15" s="340"/>
    </row>
    <row r="16" spans="1:26" s="431" customFormat="1" ht="21.75" thickBot="1">
      <c r="A16" s="150"/>
      <c r="B16" s="121"/>
      <c r="C16" s="151" t="s">
        <v>857</v>
      </c>
      <c r="D16" s="151" t="s">
        <v>1099</v>
      </c>
      <c r="E16" s="152" t="s">
        <v>1107</v>
      </c>
      <c r="F16" s="152" t="s">
        <v>1104</v>
      </c>
      <c r="G16" s="189" t="s">
        <v>573</v>
      </c>
      <c r="H16" s="531"/>
      <c r="I16" s="714">
        <v>390</v>
      </c>
      <c r="J16" s="531"/>
      <c r="K16" s="714">
        <v>1080</v>
      </c>
      <c r="L16" s="531"/>
      <c r="M16" s="898">
        <v>2320</v>
      </c>
      <c r="N16" s="714" t="s">
        <v>661</v>
      </c>
      <c r="O16" s="714"/>
      <c r="P16" s="714"/>
      <c r="Q16" s="550" t="s">
        <v>439</v>
      </c>
      <c r="R16" s="247"/>
      <c r="S16" s="247"/>
      <c r="T16" s="247"/>
      <c r="U16" s="247"/>
      <c r="V16" s="247"/>
      <c r="W16" s="247"/>
      <c r="X16" s="247"/>
      <c r="Y16" s="247"/>
      <c r="Z16" s="340"/>
    </row>
    <row r="17" spans="1:26" s="431" customFormat="1" ht="21.75" thickBot="1">
      <c r="A17" s="150"/>
      <c r="B17" s="121"/>
      <c r="C17" s="151" t="s">
        <v>857</v>
      </c>
      <c r="D17" s="151" t="s">
        <v>1099</v>
      </c>
      <c r="E17" s="152" t="s">
        <v>1107</v>
      </c>
      <c r="F17" s="152" t="s">
        <v>1108</v>
      </c>
      <c r="G17" s="189" t="s">
        <v>1245</v>
      </c>
      <c r="H17" s="531"/>
      <c r="I17" s="531"/>
      <c r="J17" s="531"/>
      <c r="K17" s="714"/>
      <c r="L17" s="531"/>
      <c r="M17" s="895">
        <f>M18+M19</f>
        <v>352130</v>
      </c>
      <c r="N17" s="714"/>
      <c r="O17" s="714"/>
      <c r="P17" s="714"/>
      <c r="Q17" s="550" t="s">
        <v>432</v>
      </c>
      <c r="R17" s="247"/>
      <c r="S17" s="247"/>
      <c r="T17" s="247"/>
      <c r="U17" s="247"/>
      <c r="V17" s="247"/>
      <c r="W17" s="247"/>
      <c r="X17" s="247"/>
      <c r="Y17" s="247"/>
      <c r="Z17" s="340"/>
    </row>
    <row r="18" spans="1:26" s="432" customFormat="1" ht="21.75" thickBot="1">
      <c r="A18" s="91"/>
      <c r="B18" s="133"/>
      <c r="C18" s="133"/>
      <c r="D18" s="14" t="s">
        <v>857</v>
      </c>
      <c r="E18" s="14" t="s">
        <v>1099</v>
      </c>
      <c r="F18" s="31" t="s">
        <v>1107</v>
      </c>
      <c r="G18" s="172" t="s">
        <v>915</v>
      </c>
      <c r="H18" s="537"/>
      <c r="I18" s="537"/>
      <c r="J18" s="537"/>
      <c r="K18" s="690"/>
      <c r="L18" s="537"/>
      <c r="M18" s="896">
        <v>0</v>
      </c>
      <c r="N18" s="690"/>
      <c r="O18" s="690"/>
      <c r="P18" s="690"/>
      <c r="Q18" s="310" t="s">
        <v>439</v>
      </c>
      <c r="R18" s="249"/>
      <c r="S18" s="249"/>
      <c r="T18" s="249"/>
      <c r="U18" s="249"/>
      <c r="V18" s="249"/>
      <c r="W18" s="249"/>
      <c r="X18" s="249"/>
      <c r="Y18" s="249"/>
      <c r="Z18" s="340"/>
    </row>
    <row r="19" spans="1:26" s="432" customFormat="1" ht="21.75" thickBot="1">
      <c r="A19" s="91"/>
      <c r="B19" s="133"/>
      <c r="C19" s="133"/>
      <c r="D19" s="14" t="s">
        <v>857</v>
      </c>
      <c r="E19" s="14" t="s">
        <v>1099</v>
      </c>
      <c r="F19" s="31" t="s">
        <v>1107</v>
      </c>
      <c r="G19" s="172" t="s">
        <v>916</v>
      </c>
      <c r="H19" s="537"/>
      <c r="I19" s="537"/>
      <c r="J19" s="537"/>
      <c r="K19" s="690"/>
      <c r="L19" s="537"/>
      <c r="M19" s="897">
        <v>352130</v>
      </c>
      <c r="N19" s="690"/>
      <c r="O19" s="690"/>
      <c r="P19" s="690"/>
      <c r="Q19" s="310" t="s">
        <v>439</v>
      </c>
      <c r="R19" s="249"/>
      <c r="S19" s="249"/>
      <c r="T19" s="249"/>
      <c r="U19" s="249"/>
      <c r="V19" s="249"/>
      <c r="W19" s="249"/>
      <c r="X19" s="249"/>
      <c r="Y19" s="249"/>
      <c r="Z19" s="340"/>
    </row>
    <row r="20" spans="1:26" s="432" customFormat="1" ht="21.75" thickBot="1">
      <c r="A20" s="91"/>
      <c r="B20" s="14"/>
      <c r="C20" s="14"/>
      <c r="D20" s="14" t="s">
        <v>857</v>
      </c>
      <c r="E20" s="14" t="s">
        <v>1099</v>
      </c>
      <c r="F20" s="31" t="s">
        <v>1107</v>
      </c>
      <c r="G20" s="172" t="s">
        <v>917</v>
      </c>
      <c r="H20" s="537"/>
      <c r="I20" s="537"/>
      <c r="J20" s="537"/>
      <c r="K20" s="690"/>
      <c r="L20" s="537"/>
      <c r="M20" s="894">
        <v>0</v>
      </c>
      <c r="N20" s="690"/>
      <c r="O20" s="690"/>
      <c r="P20" s="690"/>
      <c r="Q20" s="310" t="s">
        <v>439</v>
      </c>
      <c r="R20" s="249"/>
      <c r="S20" s="249"/>
      <c r="T20" s="249"/>
      <c r="U20" s="249"/>
      <c r="V20" s="249"/>
      <c r="W20" s="249"/>
      <c r="X20" s="249"/>
      <c r="Y20" s="249"/>
      <c r="Z20" s="340"/>
    </row>
    <row r="21" spans="1:26" s="433" customFormat="1" ht="21.75" thickBot="1">
      <c r="A21" s="173"/>
      <c r="B21" s="174"/>
      <c r="C21" s="175" t="s">
        <v>857</v>
      </c>
      <c r="D21" s="175" t="s">
        <v>1099</v>
      </c>
      <c r="E21" s="152" t="s">
        <v>1107</v>
      </c>
      <c r="F21" s="176" t="s">
        <v>1129</v>
      </c>
      <c r="G21" s="192" t="s">
        <v>1096</v>
      </c>
      <c r="H21" s="530"/>
      <c r="I21" s="893" t="s">
        <v>229</v>
      </c>
      <c r="J21" s="530"/>
      <c r="K21" s="893" t="s">
        <v>229</v>
      </c>
      <c r="L21" s="530"/>
      <c r="M21" s="893" t="s">
        <v>229</v>
      </c>
      <c r="N21" s="715"/>
      <c r="O21" s="715"/>
      <c r="P21" s="715"/>
      <c r="Q21" s="551" t="s">
        <v>439</v>
      </c>
      <c r="R21" s="374"/>
      <c r="S21" s="374"/>
      <c r="T21" s="374"/>
      <c r="U21" s="374"/>
      <c r="V21" s="374"/>
      <c r="W21" s="374"/>
      <c r="X21" s="374"/>
      <c r="Y21" s="374"/>
      <c r="Z21" s="339"/>
    </row>
    <row r="22" spans="1:26" s="430" customFormat="1" ht="21.75" thickBot="1">
      <c r="A22" s="94"/>
      <c r="B22" s="19" t="s">
        <v>857</v>
      </c>
      <c r="C22" s="19" t="s">
        <v>1099</v>
      </c>
      <c r="D22" s="28" t="s">
        <v>1108</v>
      </c>
      <c r="E22" s="974" t="s">
        <v>919</v>
      </c>
      <c r="F22" s="974"/>
      <c r="G22" s="924"/>
      <c r="H22" s="509"/>
      <c r="I22" s="684">
        <v>2</v>
      </c>
      <c r="J22" s="509"/>
      <c r="K22" s="684">
        <v>1</v>
      </c>
      <c r="L22" s="509"/>
      <c r="M22" s="684">
        <v>1</v>
      </c>
      <c r="N22" s="684"/>
      <c r="O22" s="684"/>
      <c r="P22" s="684"/>
      <c r="Q22" s="519"/>
      <c r="R22" s="330"/>
      <c r="S22" s="330"/>
      <c r="T22" s="330"/>
      <c r="U22" s="330"/>
      <c r="V22" s="330"/>
      <c r="W22" s="330"/>
      <c r="X22" s="330"/>
      <c r="Y22" s="330"/>
      <c r="Z22" s="339"/>
    </row>
    <row r="23" spans="1:26" s="431" customFormat="1" ht="21.75" thickBot="1">
      <c r="A23" s="150"/>
      <c r="B23" s="121"/>
      <c r="C23" s="151" t="s">
        <v>857</v>
      </c>
      <c r="D23" s="151" t="s">
        <v>1099</v>
      </c>
      <c r="E23" s="152" t="s">
        <v>1110</v>
      </c>
      <c r="F23" s="152" t="s">
        <v>1101</v>
      </c>
      <c r="G23" s="189" t="s">
        <v>1023</v>
      </c>
      <c r="H23" s="531"/>
      <c r="I23" s="714">
        <v>2</v>
      </c>
      <c r="J23" s="531"/>
      <c r="K23" s="714">
        <v>1</v>
      </c>
      <c r="L23" s="531"/>
      <c r="M23" s="714">
        <v>1</v>
      </c>
      <c r="N23" s="714" t="s">
        <v>661</v>
      </c>
      <c r="O23" s="714"/>
      <c r="P23" s="714"/>
      <c r="Q23" s="549" t="s">
        <v>439</v>
      </c>
      <c r="R23" s="247"/>
      <c r="S23" s="247"/>
      <c r="T23" s="247"/>
      <c r="U23" s="247"/>
      <c r="V23" s="247"/>
      <c r="W23" s="247"/>
      <c r="X23" s="247"/>
      <c r="Y23" s="247"/>
      <c r="Z23" s="339"/>
    </row>
    <row r="24" spans="1:26" s="431" customFormat="1" ht="21.75" thickBot="1">
      <c r="A24" s="150"/>
      <c r="B24" s="121"/>
      <c r="C24" s="151" t="s">
        <v>857</v>
      </c>
      <c r="D24" s="151" t="s">
        <v>1099</v>
      </c>
      <c r="E24" s="152" t="s">
        <v>1110</v>
      </c>
      <c r="F24" s="152" t="s">
        <v>1104</v>
      </c>
      <c r="G24" s="189" t="s">
        <v>573</v>
      </c>
      <c r="H24" s="531"/>
      <c r="I24" s="714">
        <v>150</v>
      </c>
      <c r="J24" s="531"/>
      <c r="K24" s="714">
        <v>25</v>
      </c>
      <c r="L24" s="531"/>
      <c r="M24" s="714">
        <v>30</v>
      </c>
      <c r="N24" s="714" t="s">
        <v>661</v>
      </c>
      <c r="O24" s="714"/>
      <c r="P24" s="714"/>
      <c r="Q24" s="550" t="s">
        <v>439</v>
      </c>
      <c r="R24" s="247"/>
      <c r="S24" s="247"/>
      <c r="T24" s="247"/>
      <c r="U24" s="247"/>
      <c r="V24" s="247"/>
      <c r="W24" s="247"/>
      <c r="X24" s="247"/>
      <c r="Y24" s="247"/>
      <c r="Z24" s="339"/>
    </row>
    <row r="25" spans="1:26" s="431" customFormat="1" ht="21.75" thickBot="1">
      <c r="A25" s="150"/>
      <c r="B25" s="121"/>
      <c r="C25" s="151" t="s">
        <v>857</v>
      </c>
      <c r="D25" s="151" t="s">
        <v>1099</v>
      </c>
      <c r="E25" s="152" t="s">
        <v>1110</v>
      </c>
      <c r="F25" s="152" t="s">
        <v>1108</v>
      </c>
      <c r="G25" s="189" t="s">
        <v>1245</v>
      </c>
      <c r="H25" s="531"/>
      <c r="I25" s="531"/>
      <c r="J25" s="531"/>
      <c r="K25" s="714"/>
      <c r="L25" s="531"/>
      <c r="M25" s="873">
        <f>M26+M27</f>
        <v>2700</v>
      </c>
      <c r="N25" s="714"/>
      <c r="O25" s="714"/>
      <c r="P25" s="714"/>
      <c r="Q25" s="550" t="s">
        <v>432</v>
      </c>
      <c r="R25" s="247"/>
      <c r="S25" s="247"/>
      <c r="T25" s="247"/>
      <c r="U25" s="247"/>
      <c r="V25" s="247"/>
      <c r="W25" s="247"/>
      <c r="X25" s="247"/>
      <c r="Y25" s="247"/>
      <c r="Z25" s="339"/>
    </row>
    <row r="26" spans="1:26" s="432" customFormat="1" ht="21.75" thickBot="1">
      <c r="A26" s="91"/>
      <c r="B26" s="133"/>
      <c r="C26" s="133"/>
      <c r="D26" s="14" t="s">
        <v>857</v>
      </c>
      <c r="E26" s="14" t="s">
        <v>1099</v>
      </c>
      <c r="F26" s="31" t="s">
        <v>1110</v>
      </c>
      <c r="G26" s="172" t="s">
        <v>915</v>
      </c>
      <c r="H26" s="537"/>
      <c r="I26" s="537"/>
      <c r="J26" s="537"/>
      <c r="K26" s="690"/>
      <c r="L26" s="537"/>
      <c r="M26" s="894"/>
      <c r="N26" s="690"/>
      <c r="O26" s="690"/>
      <c r="P26" s="690"/>
      <c r="Q26" s="310" t="s">
        <v>439</v>
      </c>
      <c r="R26" s="249"/>
      <c r="S26" s="249"/>
      <c r="T26" s="249"/>
      <c r="U26" s="249"/>
      <c r="V26" s="249"/>
      <c r="W26" s="249"/>
      <c r="X26" s="249"/>
      <c r="Y26" s="249"/>
      <c r="Z26" s="339"/>
    </row>
    <row r="27" spans="1:26" s="432" customFormat="1" ht="21.75" thickBot="1">
      <c r="A27" s="91"/>
      <c r="B27" s="133"/>
      <c r="C27" s="133"/>
      <c r="D27" s="14" t="s">
        <v>857</v>
      </c>
      <c r="E27" s="14" t="s">
        <v>1099</v>
      </c>
      <c r="F27" s="31" t="s">
        <v>1110</v>
      </c>
      <c r="G27" s="172" t="s">
        <v>916</v>
      </c>
      <c r="H27" s="537"/>
      <c r="I27" s="537"/>
      <c r="J27" s="537"/>
      <c r="K27" s="690"/>
      <c r="L27" s="537"/>
      <c r="M27" s="894">
        <v>2700</v>
      </c>
      <c r="N27" s="690"/>
      <c r="O27" s="690"/>
      <c r="P27" s="690"/>
      <c r="Q27" s="310" t="s">
        <v>439</v>
      </c>
      <c r="R27" s="249"/>
      <c r="S27" s="249"/>
      <c r="T27" s="249"/>
      <c r="U27" s="249"/>
      <c r="V27" s="249"/>
      <c r="W27" s="249"/>
      <c r="X27" s="249"/>
      <c r="Y27" s="249"/>
      <c r="Z27" s="339"/>
    </row>
    <row r="28" spans="1:26" s="432" customFormat="1" ht="21.75" thickBot="1">
      <c r="A28" s="91"/>
      <c r="B28" s="14"/>
      <c r="C28" s="14"/>
      <c r="D28" s="14" t="s">
        <v>857</v>
      </c>
      <c r="E28" s="14" t="s">
        <v>1099</v>
      </c>
      <c r="F28" s="31" t="s">
        <v>1110</v>
      </c>
      <c r="G28" s="172" t="s">
        <v>917</v>
      </c>
      <c r="H28" s="537"/>
      <c r="I28" s="537"/>
      <c r="J28" s="537"/>
      <c r="K28" s="690"/>
      <c r="L28" s="537"/>
      <c r="M28" s="894"/>
      <c r="N28" s="690"/>
      <c r="O28" s="690"/>
      <c r="P28" s="690"/>
      <c r="Q28" s="310" t="s">
        <v>439</v>
      </c>
      <c r="R28" s="249"/>
      <c r="S28" s="249"/>
      <c r="T28" s="249"/>
      <c r="U28" s="249"/>
      <c r="V28" s="249"/>
      <c r="W28" s="249"/>
      <c r="X28" s="249"/>
      <c r="Y28" s="249"/>
      <c r="Z28" s="339"/>
    </row>
    <row r="29" spans="1:26" s="433" customFormat="1" ht="21.75" thickBot="1">
      <c r="A29" s="173"/>
      <c r="B29" s="174"/>
      <c r="C29" s="175" t="s">
        <v>857</v>
      </c>
      <c r="D29" s="175" t="s">
        <v>1099</v>
      </c>
      <c r="E29" s="152" t="s">
        <v>1110</v>
      </c>
      <c r="F29" s="176" t="s">
        <v>1129</v>
      </c>
      <c r="G29" s="192" t="s">
        <v>1096</v>
      </c>
      <c r="H29" s="530"/>
      <c r="I29" s="893" t="s">
        <v>229</v>
      </c>
      <c r="J29" s="530"/>
      <c r="K29" s="893" t="s">
        <v>229</v>
      </c>
      <c r="L29" s="530"/>
      <c r="M29" s="893" t="s">
        <v>229</v>
      </c>
      <c r="N29" s="715"/>
      <c r="O29" s="715"/>
      <c r="P29" s="715"/>
      <c r="Q29" s="551" t="s">
        <v>439</v>
      </c>
      <c r="R29" s="374"/>
      <c r="S29" s="374"/>
      <c r="T29" s="374"/>
      <c r="U29" s="374"/>
      <c r="V29" s="374"/>
      <c r="W29" s="374"/>
      <c r="X29" s="374"/>
      <c r="Y29" s="374"/>
      <c r="Z29" s="339"/>
    </row>
    <row r="30" spans="1:26" s="430" customFormat="1" ht="21.75" thickBot="1">
      <c r="A30" s="94"/>
      <c r="B30" s="19" t="s">
        <v>857</v>
      </c>
      <c r="C30" s="19" t="s">
        <v>1099</v>
      </c>
      <c r="D30" s="28" t="s">
        <v>1129</v>
      </c>
      <c r="E30" s="974" t="s">
        <v>921</v>
      </c>
      <c r="F30" s="974"/>
      <c r="G30" s="924"/>
      <c r="H30" s="509"/>
      <c r="I30" s="684">
        <v>1</v>
      </c>
      <c r="J30" s="509"/>
      <c r="K30" s="684">
        <v>1</v>
      </c>
      <c r="L30" s="509"/>
      <c r="M30" s="684" t="s">
        <v>497</v>
      </c>
      <c r="N30" s="684"/>
      <c r="O30" s="684"/>
      <c r="P30" s="684"/>
      <c r="Q30" s="519"/>
      <c r="R30" s="330"/>
      <c r="S30" s="330"/>
      <c r="T30" s="330"/>
      <c r="U30" s="330"/>
      <c r="V30" s="330"/>
      <c r="W30" s="330"/>
      <c r="X30" s="330"/>
      <c r="Y30" s="330"/>
      <c r="Z30" s="339"/>
    </row>
    <row r="31" spans="1:26" s="431" customFormat="1" ht="21.75" thickBot="1">
      <c r="A31" s="150"/>
      <c r="B31" s="121"/>
      <c r="C31" s="151" t="s">
        <v>857</v>
      </c>
      <c r="D31" s="151" t="s">
        <v>1099</v>
      </c>
      <c r="E31" s="152" t="s">
        <v>1114</v>
      </c>
      <c r="F31" s="152" t="s">
        <v>1101</v>
      </c>
      <c r="G31" s="189" t="s">
        <v>1023</v>
      </c>
      <c r="H31" s="531"/>
      <c r="I31" s="714">
        <v>1</v>
      </c>
      <c r="J31" s="531"/>
      <c r="K31" s="714">
        <v>1</v>
      </c>
      <c r="L31" s="531"/>
      <c r="M31" s="714" t="s">
        <v>497</v>
      </c>
      <c r="N31" s="714" t="s">
        <v>661</v>
      </c>
      <c r="O31" s="714"/>
      <c r="P31" s="714"/>
      <c r="Q31" s="549" t="s">
        <v>439</v>
      </c>
      <c r="R31" s="247"/>
      <c r="S31" s="247"/>
      <c r="T31" s="247"/>
      <c r="U31" s="247"/>
      <c r="V31" s="247"/>
      <c r="W31" s="247"/>
      <c r="X31" s="247"/>
      <c r="Y31" s="247"/>
      <c r="Z31" s="339"/>
    </row>
    <row r="32" spans="1:26" s="431" customFormat="1" ht="21.75" thickBot="1">
      <c r="A32" s="150"/>
      <c r="B32" s="121"/>
      <c r="C32" s="151" t="s">
        <v>857</v>
      </c>
      <c r="D32" s="151" t="s">
        <v>1099</v>
      </c>
      <c r="E32" s="152" t="s">
        <v>1114</v>
      </c>
      <c r="F32" s="152" t="s">
        <v>1104</v>
      </c>
      <c r="G32" s="189" t="s">
        <v>573</v>
      </c>
      <c r="H32" s="531"/>
      <c r="I32" s="714">
        <v>70</v>
      </c>
      <c r="J32" s="531"/>
      <c r="K32" s="714">
        <v>300</v>
      </c>
      <c r="L32" s="531"/>
      <c r="M32" s="714" t="s">
        <v>497</v>
      </c>
      <c r="N32" s="714" t="s">
        <v>661</v>
      </c>
      <c r="O32" s="714"/>
      <c r="P32" s="714"/>
      <c r="Q32" s="550" t="s">
        <v>439</v>
      </c>
      <c r="R32" s="247"/>
      <c r="S32" s="247"/>
      <c r="T32" s="247"/>
      <c r="U32" s="247"/>
      <c r="V32" s="247"/>
      <c r="W32" s="247"/>
      <c r="X32" s="247"/>
      <c r="Y32" s="247"/>
      <c r="Z32" s="339"/>
    </row>
    <row r="33" spans="1:26" s="431" customFormat="1" ht="21.75" thickBot="1">
      <c r="A33" s="150"/>
      <c r="B33" s="121"/>
      <c r="C33" s="151" t="s">
        <v>857</v>
      </c>
      <c r="D33" s="151" t="s">
        <v>1099</v>
      </c>
      <c r="E33" s="152" t="s">
        <v>1114</v>
      </c>
      <c r="F33" s="152" t="s">
        <v>1108</v>
      </c>
      <c r="G33" s="189" t="s">
        <v>1245</v>
      </c>
      <c r="H33" s="531"/>
      <c r="I33" s="531"/>
      <c r="J33" s="531"/>
      <c r="K33" s="714"/>
      <c r="L33" s="531"/>
      <c r="M33" s="714" t="s">
        <v>497</v>
      </c>
      <c r="N33" s="714"/>
      <c r="O33" s="714"/>
      <c r="P33" s="714"/>
      <c r="Q33" s="550" t="s">
        <v>432</v>
      </c>
      <c r="R33" s="247"/>
      <c r="S33" s="247"/>
      <c r="T33" s="247"/>
      <c r="U33" s="247"/>
      <c r="V33" s="247"/>
      <c r="W33" s="247"/>
      <c r="X33" s="247"/>
      <c r="Y33" s="247"/>
      <c r="Z33" s="339"/>
    </row>
    <row r="34" spans="1:26" s="432" customFormat="1" ht="21.75" thickBot="1">
      <c r="A34" s="91"/>
      <c r="B34" s="133"/>
      <c r="C34" s="133"/>
      <c r="D34" s="14" t="s">
        <v>857</v>
      </c>
      <c r="E34" s="14" t="s">
        <v>1099</v>
      </c>
      <c r="F34" s="31" t="s">
        <v>1114</v>
      </c>
      <c r="G34" s="172" t="s">
        <v>915</v>
      </c>
      <c r="H34" s="537"/>
      <c r="I34" s="537"/>
      <c r="J34" s="537"/>
      <c r="K34" s="690"/>
      <c r="L34" s="537"/>
      <c r="M34" s="690" t="s">
        <v>497</v>
      </c>
      <c r="N34" s="690"/>
      <c r="O34" s="690"/>
      <c r="P34" s="690"/>
      <c r="Q34" s="310" t="s">
        <v>439</v>
      </c>
      <c r="R34" s="249"/>
      <c r="S34" s="249"/>
      <c r="T34" s="249"/>
      <c r="U34" s="249"/>
      <c r="V34" s="249"/>
      <c r="W34" s="249"/>
      <c r="X34" s="249"/>
      <c r="Y34" s="249"/>
      <c r="Z34" s="339"/>
    </row>
    <row r="35" spans="1:26" s="432" customFormat="1" ht="21.75" thickBot="1">
      <c r="A35" s="91"/>
      <c r="B35" s="133"/>
      <c r="C35" s="133"/>
      <c r="D35" s="14" t="s">
        <v>857</v>
      </c>
      <c r="E35" s="14" t="s">
        <v>1099</v>
      </c>
      <c r="F35" s="31" t="s">
        <v>1114</v>
      </c>
      <c r="G35" s="172" t="s">
        <v>916</v>
      </c>
      <c r="H35" s="537"/>
      <c r="I35" s="537"/>
      <c r="J35" s="537"/>
      <c r="K35" s="690"/>
      <c r="L35" s="537"/>
      <c r="M35" s="690" t="s">
        <v>497</v>
      </c>
      <c r="N35" s="690"/>
      <c r="O35" s="690"/>
      <c r="P35" s="690"/>
      <c r="Q35" s="310" t="s">
        <v>439</v>
      </c>
      <c r="R35" s="249"/>
      <c r="S35" s="249"/>
      <c r="T35" s="249"/>
      <c r="U35" s="249"/>
      <c r="V35" s="249"/>
      <c r="W35" s="249"/>
      <c r="X35" s="249"/>
      <c r="Y35" s="249"/>
      <c r="Z35" s="339"/>
    </row>
    <row r="36" spans="1:26" s="432" customFormat="1" ht="21.75" thickBot="1">
      <c r="A36" s="91"/>
      <c r="B36" s="14"/>
      <c r="C36" s="14"/>
      <c r="D36" s="14" t="s">
        <v>857</v>
      </c>
      <c r="E36" s="14" t="s">
        <v>1099</v>
      </c>
      <c r="F36" s="31" t="s">
        <v>1114</v>
      </c>
      <c r="G36" s="172" t="s">
        <v>917</v>
      </c>
      <c r="H36" s="537"/>
      <c r="I36" s="537"/>
      <c r="J36" s="537"/>
      <c r="K36" s="690"/>
      <c r="L36" s="537"/>
      <c r="M36" s="690" t="s">
        <v>497</v>
      </c>
      <c r="N36" s="690"/>
      <c r="O36" s="690"/>
      <c r="P36" s="690"/>
      <c r="Q36" s="310" t="s">
        <v>439</v>
      </c>
      <c r="R36" s="249"/>
      <c r="S36" s="249"/>
      <c r="T36" s="249"/>
      <c r="U36" s="249"/>
      <c r="V36" s="249"/>
      <c r="W36" s="249"/>
      <c r="X36" s="249"/>
      <c r="Y36" s="249"/>
      <c r="Z36" s="339"/>
    </row>
    <row r="37" spans="1:26" s="433" customFormat="1" ht="21.75" thickBot="1">
      <c r="A37" s="173"/>
      <c r="B37" s="174"/>
      <c r="C37" s="175" t="s">
        <v>857</v>
      </c>
      <c r="D37" s="175" t="s">
        <v>1099</v>
      </c>
      <c r="E37" s="152" t="s">
        <v>1114</v>
      </c>
      <c r="F37" s="176" t="s">
        <v>1129</v>
      </c>
      <c r="G37" s="192" t="s">
        <v>1096</v>
      </c>
      <c r="H37" s="530"/>
      <c r="I37" s="893" t="s">
        <v>229</v>
      </c>
      <c r="J37" s="530"/>
      <c r="K37" s="893" t="s">
        <v>229</v>
      </c>
      <c r="L37" s="530"/>
      <c r="M37" s="893" t="s">
        <v>497</v>
      </c>
      <c r="N37" s="715"/>
      <c r="O37" s="715"/>
      <c r="P37" s="715"/>
      <c r="Q37" s="551" t="s">
        <v>439</v>
      </c>
      <c r="R37" s="374"/>
      <c r="S37" s="374"/>
      <c r="T37" s="374"/>
      <c r="U37" s="374"/>
      <c r="V37" s="374"/>
      <c r="W37" s="374"/>
      <c r="X37" s="374"/>
      <c r="Y37" s="374"/>
      <c r="Z37" s="339"/>
    </row>
    <row r="38" spans="1:26" s="430" customFormat="1" ht="21.75" thickBot="1">
      <c r="A38" s="94"/>
      <c r="B38" s="19" t="s">
        <v>857</v>
      </c>
      <c r="C38" s="19" t="s">
        <v>1099</v>
      </c>
      <c r="D38" s="28" t="s">
        <v>1216</v>
      </c>
      <c r="E38" s="974" t="s">
        <v>920</v>
      </c>
      <c r="F38" s="974"/>
      <c r="G38" s="924"/>
      <c r="H38" s="509"/>
      <c r="I38" s="684" t="s">
        <v>497</v>
      </c>
      <c r="J38" s="509"/>
      <c r="K38" s="684" t="s">
        <v>497</v>
      </c>
      <c r="L38" s="509"/>
      <c r="M38" s="684" t="s">
        <v>497</v>
      </c>
      <c r="N38" s="684"/>
      <c r="O38" s="684"/>
      <c r="P38" s="684"/>
      <c r="Q38" s="519"/>
      <c r="R38" s="330"/>
      <c r="S38" s="330"/>
      <c r="T38" s="330"/>
      <c r="U38" s="330"/>
      <c r="V38" s="330"/>
      <c r="W38" s="330"/>
      <c r="X38" s="330"/>
      <c r="Y38" s="330"/>
      <c r="Z38" s="339"/>
    </row>
    <row r="39" spans="1:26" s="431" customFormat="1" ht="21.75" thickBot="1">
      <c r="A39" s="150"/>
      <c r="B39" s="121"/>
      <c r="C39" s="151" t="s">
        <v>857</v>
      </c>
      <c r="D39" s="151" t="s">
        <v>1099</v>
      </c>
      <c r="E39" s="152" t="s">
        <v>1116</v>
      </c>
      <c r="F39" s="152" t="s">
        <v>1101</v>
      </c>
      <c r="G39" s="189" t="s">
        <v>1023</v>
      </c>
      <c r="H39" s="531"/>
      <c r="I39" s="714" t="s">
        <v>497</v>
      </c>
      <c r="J39" s="531"/>
      <c r="K39" s="714" t="s">
        <v>497</v>
      </c>
      <c r="L39" s="531"/>
      <c r="M39" s="714" t="s">
        <v>497</v>
      </c>
      <c r="N39" s="714" t="s">
        <v>661</v>
      </c>
      <c r="O39" s="714"/>
      <c r="P39" s="714"/>
      <c r="Q39" s="549" t="s">
        <v>439</v>
      </c>
      <c r="R39" s="247"/>
      <c r="S39" s="247"/>
      <c r="T39" s="247"/>
      <c r="U39" s="247"/>
      <c r="V39" s="247"/>
      <c r="W39" s="247"/>
      <c r="X39" s="247"/>
      <c r="Y39" s="247"/>
      <c r="Z39" s="339"/>
    </row>
    <row r="40" spans="1:26" s="431" customFormat="1" ht="21.75" thickBot="1">
      <c r="A40" s="150"/>
      <c r="B40" s="121"/>
      <c r="C40" s="151" t="s">
        <v>857</v>
      </c>
      <c r="D40" s="151" t="s">
        <v>1099</v>
      </c>
      <c r="E40" s="152" t="s">
        <v>1116</v>
      </c>
      <c r="F40" s="152" t="s">
        <v>1104</v>
      </c>
      <c r="G40" s="189" t="s">
        <v>573</v>
      </c>
      <c r="H40" s="531"/>
      <c r="I40" s="714" t="s">
        <v>497</v>
      </c>
      <c r="J40" s="531"/>
      <c r="K40" s="714" t="s">
        <v>497</v>
      </c>
      <c r="L40" s="531"/>
      <c r="M40" s="714" t="s">
        <v>497</v>
      </c>
      <c r="N40" s="714" t="s">
        <v>661</v>
      </c>
      <c r="O40" s="714"/>
      <c r="P40" s="714"/>
      <c r="Q40" s="550" t="s">
        <v>439</v>
      </c>
      <c r="R40" s="247"/>
      <c r="S40" s="247"/>
      <c r="T40" s="247"/>
      <c r="U40" s="247"/>
      <c r="V40" s="247"/>
      <c r="W40" s="247"/>
      <c r="X40" s="247"/>
      <c r="Y40" s="247"/>
      <c r="Z40" s="339"/>
    </row>
    <row r="41" spans="1:26" s="431" customFormat="1" ht="21.75" thickBot="1">
      <c r="A41" s="150"/>
      <c r="B41" s="121"/>
      <c r="C41" s="151" t="s">
        <v>857</v>
      </c>
      <c r="D41" s="151" t="s">
        <v>1099</v>
      </c>
      <c r="E41" s="152" t="s">
        <v>1116</v>
      </c>
      <c r="F41" s="152" t="s">
        <v>1108</v>
      </c>
      <c r="G41" s="189" t="s">
        <v>1245</v>
      </c>
      <c r="H41" s="531"/>
      <c r="I41" s="714" t="s">
        <v>497</v>
      </c>
      <c r="J41" s="531"/>
      <c r="K41" s="714" t="s">
        <v>497</v>
      </c>
      <c r="L41" s="531"/>
      <c r="M41" s="714" t="s">
        <v>497</v>
      </c>
      <c r="N41" s="714"/>
      <c r="O41" s="714"/>
      <c r="P41" s="714"/>
      <c r="Q41" s="550" t="s">
        <v>432</v>
      </c>
      <c r="R41" s="247"/>
      <c r="S41" s="247"/>
      <c r="T41" s="247"/>
      <c r="U41" s="247"/>
      <c r="V41" s="247"/>
      <c r="W41" s="247"/>
      <c r="X41" s="247"/>
      <c r="Y41" s="247"/>
      <c r="Z41" s="339"/>
    </row>
    <row r="42" spans="1:26" s="432" customFormat="1" ht="21.75" thickBot="1">
      <c r="A42" s="91"/>
      <c r="B42" s="133"/>
      <c r="C42" s="133"/>
      <c r="D42" s="14" t="s">
        <v>857</v>
      </c>
      <c r="E42" s="14" t="s">
        <v>1099</v>
      </c>
      <c r="F42" s="31" t="s">
        <v>1116</v>
      </c>
      <c r="G42" s="172" t="s">
        <v>915</v>
      </c>
      <c r="H42" s="537"/>
      <c r="I42" s="690" t="s">
        <v>497</v>
      </c>
      <c r="J42" s="537"/>
      <c r="K42" s="690" t="s">
        <v>497</v>
      </c>
      <c r="L42" s="537"/>
      <c r="M42" s="690" t="s">
        <v>497</v>
      </c>
      <c r="N42" s="690"/>
      <c r="O42" s="690"/>
      <c r="P42" s="690"/>
      <c r="Q42" s="310" t="s">
        <v>439</v>
      </c>
      <c r="R42" s="249"/>
      <c r="S42" s="249"/>
      <c r="T42" s="249"/>
      <c r="U42" s="249"/>
      <c r="V42" s="249"/>
      <c r="W42" s="249"/>
      <c r="X42" s="249"/>
      <c r="Y42" s="249"/>
      <c r="Z42" s="339"/>
    </row>
    <row r="43" spans="1:26" s="432" customFormat="1" ht="21.75" thickBot="1">
      <c r="A43" s="91"/>
      <c r="B43" s="133"/>
      <c r="C43" s="133"/>
      <c r="D43" s="14" t="s">
        <v>857</v>
      </c>
      <c r="E43" s="14" t="s">
        <v>1099</v>
      </c>
      <c r="F43" s="31" t="s">
        <v>1116</v>
      </c>
      <c r="G43" s="172" t="s">
        <v>916</v>
      </c>
      <c r="H43" s="537"/>
      <c r="I43" s="690" t="s">
        <v>497</v>
      </c>
      <c r="J43" s="537"/>
      <c r="K43" s="690" t="s">
        <v>497</v>
      </c>
      <c r="L43" s="537"/>
      <c r="M43" s="690" t="s">
        <v>497</v>
      </c>
      <c r="N43" s="690"/>
      <c r="O43" s="690"/>
      <c r="P43" s="690"/>
      <c r="Q43" s="310" t="s">
        <v>439</v>
      </c>
      <c r="R43" s="249"/>
      <c r="S43" s="249"/>
      <c r="T43" s="249"/>
      <c r="U43" s="249"/>
      <c r="V43" s="249"/>
      <c r="W43" s="249"/>
      <c r="X43" s="249"/>
      <c r="Y43" s="249"/>
      <c r="Z43" s="339"/>
    </row>
    <row r="44" spans="1:26" s="432" customFormat="1" ht="21.75" thickBot="1">
      <c r="A44" s="91"/>
      <c r="B44" s="14"/>
      <c r="C44" s="14"/>
      <c r="D44" s="14" t="s">
        <v>857</v>
      </c>
      <c r="E44" s="14" t="s">
        <v>1099</v>
      </c>
      <c r="F44" s="31" t="s">
        <v>1116</v>
      </c>
      <c r="G44" s="172" t="s">
        <v>917</v>
      </c>
      <c r="H44" s="537"/>
      <c r="I44" s="690" t="s">
        <v>497</v>
      </c>
      <c r="J44" s="537"/>
      <c r="K44" s="690" t="s">
        <v>497</v>
      </c>
      <c r="L44" s="537"/>
      <c r="M44" s="690" t="s">
        <v>497</v>
      </c>
      <c r="N44" s="690"/>
      <c r="O44" s="690"/>
      <c r="P44" s="690"/>
      <c r="Q44" s="310" t="s">
        <v>439</v>
      </c>
      <c r="R44" s="249"/>
      <c r="S44" s="249"/>
      <c r="T44" s="249"/>
      <c r="U44" s="249"/>
      <c r="V44" s="249"/>
      <c r="W44" s="249"/>
      <c r="X44" s="249"/>
      <c r="Y44" s="249"/>
      <c r="Z44" s="339"/>
    </row>
    <row r="45" spans="1:26" s="433" customFormat="1" ht="21.75" thickBot="1">
      <c r="A45" s="173"/>
      <c r="B45" s="174"/>
      <c r="C45" s="175" t="s">
        <v>857</v>
      </c>
      <c r="D45" s="175" t="s">
        <v>1099</v>
      </c>
      <c r="E45" s="152" t="s">
        <v>1116</v>
      </c>
      <c r="F45" s="176" t="s">
        <v>1129</v>
      </c>
      <c r="G45" s="192" t="s">
        <v>1096</v>
      </c>
      <c r="H45" s="530"/>
      <c r="I45" s="893" t="s">
        <v>497</v>
      </c>
      <c r="J45" s="530"/>
      <c r="K45" s="893" t="s">
        <v>497</v>
      </c>
      <c r="L45" s="530"/>
      <c r="M45" s="893" t="s">
        <v>497</v>
      </c>
      <c r="N45" s="715"/>
      <c r="O45" s="715"/>
      <c r="P45" s="715"/>
      <c r="Q45" s="551" t="s">
        <v>439</v>
      </c>
      <c r="R45" s="374"/>
      <c r="S45" s="374"/>
      <c r="T45" s="374"/>
      <c r="U45" s="374"/>
      <c r="V45" s="374"/>
      <c r="W45" s="374"/>
      <c r="X45" s="374"/>
      <c r="Y45" s="374"/>
      <c r="Z45" s="339"/>
    </row>
    <row r="46" spans="1:26" s="430" customFormat="1" ht="21.75" thickBot="1">
      <c r="A46" s="94"/>
      <c r="B46" s="19" t="s">
        <v>857</v>
      </c>
      <c r="C46" s="19" t="s">
        <v>1099</v>
      </c>
      <c r="D46" s="28" t="s">
        <v>1217</v>
      </c>
      <c r="E46" s="974" t="s">
        <v>1244</v>
      </c>
      <c r="F46" s="974"/>
      <c r="G46" s="924"/>
      <c r="H46" s="509"/>
      <c r="I46" s="684">
        <v>3</v>
      </c>
      <c r="J46" s="509"/>
      <c r="K46" s="684" t="s">
        <v>497</v>
      </c>
      <c r="L46" s="509"/>
      <c r="M46" s="684" t="s">
        <v>497</v>
      </c>
      <c r="N46" s="684"/>
      <c r="O46" s="684"/>
      <c r="P46" s="684"/>
      <c r="Q46" s="519"/>
      <c r="R46" s="330"/>
      <c r="S46" s="330"/>
      <c r="T46" s="330"/>
      <c r="U46" s="330"/>
      <c r="V46" s="330"/>
      <c r="W46" s="330"/>
      <c r="X46" s="330"/>
      <c r="Y46" s="330"/>
      <c r="Z46" s="339"/>
    </row>
    <row r="47" spans="1:26" s="431" customFormat="1" ht="21.75" thickBot="1">
      <c r="A47" s="150"/>
      <c r="B47" s="121"/>
      <c r="C47" s="151" t="s">
        <v>857</v>
      </c>
      <c r="D47" s="151" t="s">
        <v>1099</v>
      </c>
      <c r="E47" s="152" t="s">
        <v>1118</v>
      </c>
      <c r="F47" s="152" t="s">
        <v>1101</v>
      </c>
      <c r="G47" s="189" t="s">
        <v>1023</v>
      </c>
      <c r="H47" s="531"/>
      <c r="I47" s="714">
        <v>3</v>
      </c>
      <c r="J47" s="531"/>
      <c r="K47" s="714" t="s">
        <v>497</v>
      </c>
      <c r="L47" s="531"/>
      <c r="M47" s="714" t="s">
        <v>497</v>
      </c>
      <c r="N47" s="714" t="s">
        <v>661</v>
      </c>
      <c r="O47" s="714"/>
      <c r="P47" s="714"/>
      <c r="Q47" s="549" t="s">
        <v>439</v>
      </c>
      <c r="R47" s="247"/>
      <c r="S47" s="247"/>
      <c r="T47" s="247"/>
      <c r="U47" s="247"/>
      <c r="V47" s="247"/>
      <c r="W47" s="247"/>
      <c r="X47" s="247"/>
      <c r="Y47" s="247"/>
      <c r="Z47" s="339"/>
    </row>
    <row r="48" spans="1:26" s="431" customFormat="1" ht="21.75" thickBot="1">
      <c r="A48" s="150"/>
      <c r="B48" s="121"/>
      <c r="C48" s="151" t="s">
        <v>857</v>
      </c>
      <c r="D48" s="151" t="s">
        <v>1099</v>
      </c>
      <c r="E48" s="152" t="s">
        <v>1118</v>
      </c>
      <c r="F48" s="152" t="s">
        <v>1104</v>
      </c>
      <c r="G48" s="189" t="s">
        <v>573</v>
      </c>
      <c r="H48" s="531"/>
      <c r="I48" s="899">
        <v>1300</v>
      </c>
      <c r="J48" s="531"/>
      <c r="K48" s="714" t="s">
        <v>497</v>
      </c>
      <c r="L48" s="531"/>
      <c r="M48" s="714" t="s">
        <v>497</v>
      </c>
      <c r="N48" s="714" t="s">
        <v>661</v>
      </c>
      <c r="O48" s="714"/>
      <c r="P48" s="714"/>
      <c r="Q48" s="550" t="s">
        <v>439</v>
      </c>
      <c r="R48" s="247"/>
      <c r="S48" s="247"/>
      <c r="T48" s="247"/>
      <c r="U48" s="247"/>
      <c r="V48" s="247"/>
      <c r="W48" s="247"/>
      <c r="X48" s="247"/>
      <c r="Y48" s="247"/>
      <c r="Z48" s="339"/>
    </row>
    <row r="49" spans="1:26" s="431" customFormat="1" ht="21.75" thickBot="1">
      <c r="A49" s="150"/>
      <c r="B49" s="121"/>
      <c r="C49" s="151" t="s">
        <v>857</v>
      </c>
      <c r="D49" s="151" t="s">
        <v>1099</v>
      </c>
      <c r="E49" s="152" t="s">
        <v>1118</v>
      </c>
      <c r="F49" s="152" t="s">
        <v>1108</v>
      </c>
      <c r="G49" s="189" t="s">
        <v>1245</v>
      </c>
      <c r="H49" s="531"/>
      <c r="I49" s="531"/>
      <c r="J49" s="531"/>
      <c r="K49" s="714" t="s">
        <v>497</v>
      </c>
      <c r="L49" s="531"/>
      <c r="M49" s="714" t="s">
        <v>497</v>
      </c>
      <c r="N49" s="714"/>
      <c r="O49" s="714"/>
      <c r="P49" s="714"/>
      <c r="Q49" s="550" t="s">
        <v>432</v>
      </c>
      <c r="R49" s="247"/>
      <c r="S49" s="247"/>
      <c r="T49" s="247"/>
      <c r="U49" s="247"/>
      <c r="V49" s="247"/>
      <c r="W49" s="247"/>
      <c r="X49" s="247"/>
      <c r="Y49" s="247"/>
      <c r="Z49" s="339"/>
    </row>
    <row r="50" spans="1:26" s="432" customFormat="1" ht="21.75" thickBot="1">
      <c r="A50" s="91"/>
      <c r="B50" s="133"/>
      <c r="C50" s="133"/>
      <c r="D50" s="14" t="s">
        <v>857</v>
      </c>
      <c r="E50" s="14" t="s">
        <v>1099</v>
      </c>
      <c r="F50" s="31" t="s">
        <v>1118</v>
      </c>
      <c r="G50" s="172" t="s">
        <v>915</v>
      </c>
      <c r="H50" s="537"/>
      <c r="I50" s="537"/>
      <c r="J50" s="537"/>
      <c r="K50" s="690" t="s">
        <v>497</v>
      </c>
      <c r="L50" s="537"/>
      <c r="M50" s="690" t="s">
        <v>497</v>
      </c>
      <c r="N50" s="690"/>
      <c r="O50" s="690"/>
      <c r="P50" s="690"/>
      <c r="Q50" s="310" t="s">
        <v>439</v>
      </c>
      <c r="R50" s="249"/>
      <c r="S50" s="249"/>
      <c r="T50" s="249"/>
      <c r="U50" s="249"/>
      <c r="V50" s="249"/>
      <c r="W50" s="249"/>
      <c r="X50" s="249"/>
      <c r="Y50" s="249"/>
      <c r="Z50" s="339"/>
    </row>
    <row r="51" spans="1:26" s="432" customFormat="1" ht="21.75" thickBot="1">
      <c r="A51" s="91"/>
      <c r="B51" s="133"/>
      <c r="C51" s="133"/>
      <c r="D51" s="14" t="s">
        <v>857</v>
      </c>
      <c r="E51" s="14" t="s">
        <v>1099</v>
      </c>
      <c r="F51" s="31" t="s">
        <v>1118</v>
      </c>
      <c r="G51" s="172" t="s">
        <v>916</v>
      </c>
      <c r="H51" s="537"/>
      <c r="I51" s="537"/>
      <c r="J51" s="537"/>
      <c r="K51" s="690" t="s">
        <v>497</v>
      </c>
      <c r="L51" s="537"/>
      <c r="M51" s="690" t="s">
        <v>497</v>
      </c>
      <c r="N51" s="690"/>
      <c r="O51" s="690"/>
      <c r="P51" s="690"/>
      <c r="Q51" s="310" t="s">
        <v>439</v>
      </c>
      <c r="R51" s="249"/>
      <c r="S51" s="249"/>
      <c r="T51" s="249"/>
      <c r="U51" s="249"/>
      <c r="V51" s="249"/>
      <c r="W51" s="249"/>
      <c r="X51" s="249"/>
      <c r="Y51" s="249"/>
      <c r="Z51" s="339"/>
    </row>
    <row r="52" spans="1:26" s="432" customFormat="1" ht="21.75" thickBot="1">
      <c r="A52" s="91"/>
      <c r="B52" s="14"/>
      <c r="C52" s="14"/>
      <c r="D52" s="14" t="s">
        <v>857</v>
      </c>
      <c r="E52" s="14" t="s">
        <v>1099</v>
      </c>
      <c r="F52" s="31" t="s">
        <v>1118</v>
      </c>
      <c r="G52" s="172" t="s">
        <v>917</v>
      </c>
      <c r="H52" s="537"/>
      <c r="I52" s="537"/>
      <c r="J52" s="537"/>
      <c r="K52" s="690" t="s">
        <v>497</v>
      </c>
      <c r="L52" s="537"/>
      <c r="M52" s="690" t="s">
        <v>497</v>
      </c>
      <c r="N52" s="690"/>
      <c r="O52" s="690"/>
      <c r="P52" s="690"/>
      <c r="Q52" s="310" t="s">
        <v>439</v>
      </c>
      <c r="R52" s="249"/>
      <c r="S52" s="249"/>
      <c r="T52" s="249"/>
      <c r="U52" s="249"/>
      <c r="V52" s="249"/>
      <c r="W52" s="249"/>
      <c r="X52" s="249"/>
      <c r="Y52" s="249"/>
      <c r="Z52" s="339"/>
    </row>
    <row r="53" spans="1:26" s="433" customFormat="1" ht="21.75" thickBot="1">
      <c r="A53" s="173"/>
      <c r="B53" s="174"/>
      <c r="C53" s="175" t="s">
        <v>857</v>
      </c>
      <c r="D53" s="175" t="s">
        <v>1099</v>
      </c>
      <c r="E53" s="152" t="s">
        <v>1118</v>
      </c>
      <c r="F53" s="176" t="s">
        <v>1129</v>
      </c>
      <c r="G53" s="192" t="s">
        <v>1096</v>
      </c>
      <c r="H53" s="530"/>
      <c r="I53" s="893" t="s">
        <v>229</v>
      </c>
      <c r="J53" s="530"/>
      <c r="K53" s="893" t="s">
        <v>497</v>
      </c>
      <c r="L53" s="530"/>
      <c r="M53" s="893" t="s">
        <v>497</v>
      </c>
      <c r="N53" s="715"/>
      <c r="O53" s="715"/>
      <c r="P53" s="715"/>
      <c r="Q53" s="551" t="s">
        <v>439</v>
      </c>
      <c r="R53" s="374"/>
      <c r="S53" s="374"/>
      <c r="T53" s="374"/>
      <c r="U53" s="374"/>
      <c r="V53" s="374"/>
      <c r="W53" s="374"/>
      <c r="X53" s="374"/>
      <c r="Y53" s="374"/>
      <c r="Z53" s="339"/>
    </row>
    <row r="54" spans="1:25" ht="42.75" thickBot="1">
      <c r="A54" s="68" t="s">
        <v>857</v>
      </c>
      <c r="B54" s="70" t="s">
        <v>1107</v>
      </c>
      <c r="C54" s="957" t="s">
        <v>922</v>
      </c>
      <c r="D54" s="957"/>
      <c r="E54" s="957"/>
      <c r="F54" s="957"/>
      <c r="G54" s="946"/>
      <c r="H54" s="474"/>
      <c r="I54" s="474"/>
      <c r="J54" s="474"/>
      <c r="K54" s="716"/>
      <c r="L54" s="474"/>
      <c r="M54" s="474"/>
      <c r="N54" s="716" t="s">
        <v>662</v>
      </c>
      <c r="O54" s="716" t="s">
        <v>660</v>
      </c>
      <c r="P54" s="716" t="s">
        <v>618</v>
      </c>
      <c r="Q54" s="552"/>
      <c r="R54" s="317"/>
      <c r="S54" s="317"/>
      <c r="T54" s="317" t="s">
        <v>555</v>
      </c>
      <c r="U54" s="317"/>
      <c r="V54" s="317"/>
      <c r="W54" s="317"/>
      <c r="X54" s="317"/>
      <c r="Y54" s="317"/>
    </row>
    <row r="55" spans="1:26" s="435" customFormat="1" ht="21.75" thickBot="1">
      <c r="A55" s="94"/>
      <c r="B55" s="19" t="s">
        <v>857</v>
      </c>
      <c r="C55" s="19" t="s">
        <v>1107</v>
      </c>
      <c r="D55" s="28" t="s">
        <v>1099</v>
      </c>
      <c r="E55" s="157" t="s">
        <v>923</v>
      </c>
      <c r="F55" s="273"/>
      <c r="G55" s="273"/>
      <c r="H55" s="556"/>
      <c r="I55" s="779">
        <v>958</v>
      </c>
      <c r="J55" s="779"/>
      <c r="K55" s="779">
        <v>958</v>
      </c>
      <c r="L55" s="779"/>
      <c r="M55" s="779">
        <v>958</v>
      </c>
      <c r="N55" s="779"/>
      <c r="O55" s="779"/>
      <c r="P55" s="779"/>
      <c r="Q55" s="553" t="s">
        <v>439</v>
      </c>
      <c r="R55" s="330"/>
      <c r="S55" s="330"/>
      <c r="T55" s="330"/>
      <c r="U55" s="330"/>
      <c r="V55" s="330"/>
      <c r="W55" s="330"/>
      <c r="X55" s="330"/>
      <c r="Y55" s="330"/>
      <c r="Z55" s="339"/>
    </row>
    <row r="56" spans="1:26" s="435" customFormat="1" ht="21.75" thickBot="1">
      <c r="A56" s="94"/>
      <c r="B56" s="19" t="s">
        <v>857</v>
      </c>
      <c r="C56" s="19" t="s">
        <v>1107</v>
      </c>
      <c r="D56" s="28" t="s">
        <v>1107</v>
      </c>
      <c r="E56" s="157" t="s">
        <v>924</v>
      </c>
      <c r="F56" s="273"/>
      <c r="G56" s="273"/>
      <c r="H56" s="556"/>
      <c r="I56" s="779" t="s">
        <v>167</v>
      </c>
      <c r="J56" s="779"/>
      <c r="K56" s="779" t="s">
        <v>167</v>
      </c>
      <c r="L56" s="779"/>
      <c r="M56" s="779">
        <v>177</v>
      </c>
      <c r="N56" s="779"/>
      <c r="O56" s="779"/>
      <c r="P56" s="779"/>
      <c r="Q56" s="553" t="s">
        <v>439</v>
      </c>
      <c r="R56" s="330"/>
      <c r="S56" s="330"/>
      <c r="T56" s="330"/>
      <c r="U56" s="330"/>
      <c r="V56" s="330"/>
      <c r="W56" s="330"/>
      <c r="X56" s="330"/>
      <c r="Y56" s="330"/>
      <c r="Z56" s="339"/>
    </row>
    <row r="57" spans="1:26" s="435" customFormat="1" ht="21.75" thickBot="1">
      <c r="A57" s="94"/>
      <c r="B57" s="19" t="s">
        <v>857</v>
      </c>
      <c r="C57" s="19" t="s">
        <v>1107</v>
      </c>
      <c r="D57" s="19" t="s">
        <v>1110</v>
      </c>
      <c r="E57" s="157" t="s">
        <v>925</v>
      </c>
      <c r="F57" s="273"/>
      <c r="G57" s="273"/>
      <c r="H57" s="556"/>
      <c r="I57" s="556"/>
      <c r="J57" s="556"/>
      <c r="K57" s="779"/>
      <c r="L57" s="556"/>
      <c r="M57" s="556"/>
      <c r="N57" s="779"/>
      <c r="O57" s="779"/>
      <c r="P57" s="779"/>
      <c r="Q57" s="553" t="s">
        <v>431</v>
      </c>
      <c r="R57" s="330"/>
      <c r="S57" s="330"/>
      <c r="T57" s="330"/>
      <c r="U57" s="330"/>
      <c r="V57" s="330"/>
      <c r="W57" s="330"/>
      <c r="X57" s="330"/>
      <c r="Y57" s="330"/>
      <c r="Z57" s="339"/>
    </row>
    <row r="58" spans="1:26" s="432" customFormat="1" ht="22.5" thickBot="1">
      <c r="A58" s="91"/>
      <c r="B58" s="133"/>
      <c r="C58" s="14" t="s">
        <v>857</v>
      </c>
      <c r="D58" s="14" t="s">
        <v>1107</v>
      </c>
      <c r="E58" s="31" t="s">
        <v>1110</v>
      </c>
      <c r="F58" s="172" t="s">
        <v>926</v>
      </c>
      <c r="G58" s="436"/>
      <c r="H58" s="557"/>
      <c r="I58" s="841">
        <v>8500</v>
      </c>
      <c r="J58" s="842"/>
      <c r="K58" s="841">
        <v>8500</v>
      </c>
      <c r="L58" s="842"/>
      <c r="M58" s="841">
        <v>8500</v>
      </c>
      <c r="N58" s="780"/>
      <c r="O58" s="780"/>
      <c r="P58" s="780"/>
      <c r="Q58" s="241" t="s">
        <v>439</v>
      </c>
      <c r="R58" s="249"/>
      <c r="S58" s="249"/>
      <c r="T58" s="249"/>
      <c r="U58" s="249"/>
      <c r="V58" s="249"/>
      <c r="W58" s="249"/>
      <c r="X58" s="249"/>
      <c r="Y58" s="249"/>
      <c r="Z58" s="339"/>
    </row>
    <row r="59" spans="1:26" s="432" customFormat="1" ht="22.5" thickBot="1">
      <c r="A59" s="91"/>
      <c r="B59" s="133"/>
      <c r="C59" s="14" t="s">
        <v>857</v>
      </c>
      <c r="D59" s="14" t="s">
        <v>1107</v>
      </c>
      <c r="E59" s="31" t="s">
        <v>1110</v>
      </c>
      <c r="F59" s="172" t="s">
        <v>927</v>
      </c>
      <c r="G59" s="436"/>
      <c r="H59" s="557"/>
      <c r="I59" s="844">
        <v>1500</v>
      </c>
      <c r="J59" s="557"/>
      <c r="K59" s="845">
        <v>1500</v>
      </c>
      <c r="L59" s="557"/>
      <c r="M59" s="846">
        <v>1500</v>
      </c>
      <c r="N59" s="780"/>
      <c r="O59" s="780"/>
      <c r="P59" s="780"/>
      <c r="Q59" s="241" t="s">
        <v>439</v>
      </c>
      <c r="R59" s="249"/>
      <c r="S59" s="249"/>
      <c r="T59" s="249"/>
      <c r="U59" s="249"/>
      <c r="V59" s="249"/>
      <c r="W59" s="249"/>
      <c r="X59" s="249"/>
      <c r="Y59" s="249"/>
      <c r="Z59" s="339"/>
    </row>
    <row r="60" spans="1:26" s="432" customFormat="1" ht="22.5" thickBot="1">
      <c r="A60" s="91"/>
      <c r="B60" s="14"/>
      <c r="C60" s="14" t="s">
        <v>857</v>
      </c>
      <c r="D60" s="14" t="s">
        <v>1107</v>
      </c>
      <c r="E60" s="31" t="s">
        <v>1110</v>
      </c>
      <c r="F60" s="172" t="s">
        <v>928</v>
      </c>
      <c r="G60" s="436"/>
      <c r="H60" s="557"/>
      <c r="I60" s="841">
        <v>4772</v>
      </c>
      <c r="J60" s="843"/>
      <c r="K60" s="841">
        <v>4772</v>
      </c>
      <c r="L60" s="843"/>
      <c r="M60" s="841">
        <v>4772</v>
      </c>
      <c r="N60" s="780"/>
      <c r="O60" s="780"/>
      <c r="P60" s="780"/>
      <c r="Q60" s="241" t="s">
        <v>439</v>
      </c>
      <c r="R60" s="249"/>
      <c r="S60" s="249"/>
      <c r="T60" s="249"/>
      <c r="U60" s="249"/>
      <c r="V60" s="249"/>
      <c r="W60" s="249"/>
      <c r="X60" s="249"/>
      <c r="Y60" s="249"/>
      <c r="Z60" s="339"/>
    </row>
    <row r="61" spans="1:25" ht="42.75" thickBot="1">
      <c r="A61" s="68" t="s">
        <v>857</v>
      </c>
      <c r="B61" s="70" t="s">
        <v>1110</v>
      </c>
      <c r="C61" s="957" t="s">
        <v>1093</v>
      </c>
      <c r="D61" s="957"/>
      <c r="E61" s="957"/>
      <c r="F61" s="957"/>
      <c r="G61" s="946"/>
      <c r="H61" s="474"/>
      <c r="I61" s="716" t="s">
        <v>497</v>
      </c>
      <c r="J61" s="716"/>
      <c r="K61" s="716" t="s">
        <v>497</v>
      </c>
      <c r="L61" s="716"/>
      <c r="M61" s="716" t="s">
        <v>497</v>
      </c>
      <c r="N61" s="716" t="s">
        <v>554</v>
      </c>
      <c r="O61" s="716" t="s">
        <v>660</v>
      </c>
      <c r="P61" s="716" t="s">
        <v>588</v>
      </c>
      <c r="Q61" s="554" t="s">
        <v>430</v>
      </c>
      <c r="R61" s="317"/>
      <c r="S61" s="317"/>
      <c r="T61" s="317"/>
      <c r="U61" s="317"/>
      <c r="V61" s="317"/>
      <c r="W61" s="317"/>
      <c r="X61" s="317" t="s">
        <v>555</v>
      </c>
      <c r="Y61" s="317"/>
    </row>
    <row r="62" spans="1:26" s="437" customFormat="1" ht="42.75" thickBot="1">
      <c r="A62" s="101"/>
      <c r="B62" s="43" t="s">
        <v>857</v>
      </c>
      <c r="C62" s="43" t="s">
        <v>1110</v>
      </c>
      <c r="D62" s="44">
        <v>1</v>
      </c>
      <c r="E62" s="958" t="s">
        <v>1102</v>
      </c>
      <c r="F62" s="958"/>
      <c r="G62" s="930"/>
      <c r="H62" s="558"/>
      <c r="I62" s="558"/>
      <c r="J62" s="558"/>
      <c r="K62" s="717"/>
      <c r="L62" s="558"/>
      <c r="M62" s="558"/>
      <c r="N62" s="717"/>
      <c r="O62" s="717"/>
      <c r="P62" s="717"/>
      <c r="Q62" s="555" t="s">
        <v>439</v>
      </c>
      <c r="R62" s="375"/>
      <c r="S62" s="375"/>
      <c r="T62" s="375"/>
      <c r="U62" s="375"/>
      <c r="V62" s="375"/>
      <c r="W62" s="375"/>
      <c r="X62" s="375"/>
      <c r="Y62" s="375"/>
      <c r="Z62" s="339"/>
    </row>
    <row r="63" spans="1:26" s="437" customFormat="1" ht="42.75" thickBot="1">
      <c r="A63" s="101"/>
      <c r="B63" s="43" t="s">
        <v>857</v>
      </c>
      <c r="C63" s="43" t="s">
        <v>1110</v>
      </c>
      <c r="D63" s="44">
        <v>2</v>
      </c>
      <c r="E63" s="958" t="s">
        <v>1106</v>
      </c>
      <c r="F63" s="958"/>
      <c r="G63" s="930"/>
      <c r="H63" s="558"/>
      <c r="I63" s="558"/>
      <c r="J63" s="558"/>
      <c r="K63" s="717"/>
      <c r="L63" s="558"/>
      <c r="M63" s="558"/>
      <c r="N63" s="717"/>
      <c r="O63" s="717"/>
      <c r="P63" s="717"/>
      <c r="Q63" s="555" t="s">
        <v>439</v>
      </c>
      <c r="R63" s="375"/>
      <c r="S63" s="375"/>
      <c r="T63" s="375"/>
      <c r="U63" s="375"/>
      <c r="V63" s="375"/>
      <c r="W63" s="375"/>
      <c r="X63" s="375"/>
      <c r="Y63" s="375"/>
      <c r="Z63" s="339"/>
    </row>
    <row r="64" spans="1:26" s="437" customFormat="1" ht="42.75" thickBot="1">
      <c r="A64" s="101"/>
      <c r="B64" s="43" t="s">
        <v>857</v>
      </c>
      <c r="C64" s="43" t="s">
        <v>1110</v>
      </c>
      <c r="D64" s="44">
        <v>3</v>
      </c>
      <c r="E64" s="958" t="s">
        <v>1109</v>
      </c>
      <c r="F64" s="958"/>
      <c r="G64" s="930"/>
      <c r="H64" s="558"/>
      <c r="I64" s="558"/>
      <c r="J64" s="558"/>
      <c r="K64" s="717"/>
      <c r="L64" s="558"/>
      <c r="M64" s="558"/>
      <c r="N64" s="717"/>
      <c r="O64" s="717"/>
      <c r="P64" s="717"/>
      <c r="Q64" s="555" t="s">
        <v>439</v>
      </c>
      <c r="R64" s="375"/>
      <c r="S64" s="375"/>
      <c r="T64" s="375"/>
      <c r="U64" s="375"/>
      <c r="V64" s="375"/>
      <c r="W64" s="375"/>
      <c r="X64" s="375"/>
      <c r="Y64" s="375"/>
      <c r="Z64" s="339"/>
    </row>
    <row r="65" spans="1:25" ht="42.75" thickBot="1">
      <c r="A65" s="68" t="s">
        <v>857</v>
      </c>
      <c r="B65" s="70" t="s">
        <v>1114</v>
      </c>
      <c r="C65" s="957" t="s">
        <v>125</v>
      </c>
      <c r="D65" s="957"/>
      <c r="E65" s="957"/>
      <c r="F65" s="957"/>
      <c r="G65" s="946"/>
      <c r="H65" s="987" t="s">
        <v>168</v>
      </c>
      <c r="I65" s="988"/>
      <c r="J65" s="988"/>
      <c r="K65" s="988"/>
      <c r="L65" s="988"/>
      <c r="M65" s="989"/>
      <c r="N65" s="716" t="s">
        <v>662</v>
      </c>
      <c r="O65" s="716" t="s">
        <v>660</v>
      </c>
      <c r="P65" s="716" t="s">
        <v>618</v>
      </c>
      <c r="Q65" s="554" t="s">
        <v>439</v>
      </c>
      <c r="R65" s="317"/>
      <c r="S65" s="317"/>
      <c r="T65" s="317" t="s">
        <v>555</v>
      </c>
      <c r="U65" s="317"/>
      <c r="V65" s="317"/>
      <c r="W65" s="317"/>
      <c r="X65" s="317"/>
      <c r="Y65" s="317"/>
    </row>
    <row r="66" spans="1:25" ht="42.75" thickBot="1">
      <c r="A66" s="68" t="s">
        <v>857</v>
      </c>
      <c r="B66" s="70" t="s">
        <v>1116</v>
      </c>
      <c r="C66" s="957" t="s">
        <v>929</v>
      </c>
      <c r="D66" s="957"/>
      <c r="E66" s="957"/>
      <c r="F66" s="957"/>
      <c r="G66" s="946"/>
      <c r="H66" s="987" t="s">
        <v>168</v>
      </c>
      <c r="I66" s="988"/>
      <c r="J66" s="988"/>
      <c r="K66" s="988"/>
      <c r="L66" s="988"/>
      <c r="M66" s="989"/>
      <c r="N66" s="716" t="s">
        <v>662</v>
      </c>
      <c r="O66" s="716" t="s">
        <v>660</v>
      </c>
      <c r="P66" s="716" t="s">
        <v>618</v>
      </c>
      <c r="Q66" s="554" t="s">
        <v>439</v>
      </c>
      <c r="R66" s="317"/>
      <c r="S66" s="317"/>
      <c r="T66" s="317" t="s">
        <v>555</v>
      </c>
      <c r="U66" s="317"/>
      <c r="V66" s="317"/>
      <c r="W66" s="317"/>
      <c r="X66" s="317"/>
      <c r="Y66" s="317"/>
    </row>
    <row r="67" spans="1:25" ht="42.75" thickBot="1">
      <c r="A67" s="68" t="s">
        <v>857</v>
      </c>
      <c r="B67" s="70" t="s">
        <v>1118</v>
      </c>
      <c r="C67" s="957" t="s">
        <v>930</v>
      </c>
      <c r="D67" s="957"/>
      <c r="E67" s="957"/>
      <c r="F67" s="957"/>
      <c r="G67" s="946"/>
      <c r="H67" s="987" t="s">
        <v>168</v>
      </c>
      <c r="I67" s="988"/>
      <c r="J67" s="988"/>
      <c r="K67" s="988"/>
      <c r="L67" s="988"/>
      <c r="M67" s="989"/>
      <c r="N67" s="716" t="s">
        <v>662</v>
      </c>
      <c r="O67" s="716" t="s">
        <v>660</v>
      </c>
      <c r="P67" s="716" t="s">
        <v>618</v>
      </c>
      <c r="Q67" s="554" t="s">
        <v>439</v>
      </c>
      <c r="R67" s="317"/>
      <c r="S67" s="317"/>
      <c r="T67" s="317" t="s">
        <v>555</v>
      </c>
      <c r="U67" s="317"/>
      <c r="V67" s="317"/>
      <c r="W67" s="317"/>
      <c r="X67" s="317"/>
      <c r="Y67" s="317"/>
    </row>
    <row r="68" spans="1:25" ht="42.75" thickBot="1">
      <c r="A68" s="68" t="s">
        <v>857</v>
      </c>
      <c r="B68" s="70" t="s">
        <v>1120</v>
      </c>
      <c r="C68" s="957" t="s">
        <v>931</v>
      </c>
      <c r="D68" s="957"/>
      <c r="E68" s="957"/>
      <c r="F68" s="957"/>
      <c r="G68" s="946"/>
      <c r="H68" s="474"/>
      <c r="I68" s="716" t="s">
        <v>497</v>
      </c>
      <c r="J68" s="716"/>
      <c r="K68" s="716" t="s">
        <v>497</v>
      </c>
      <c r="L68" s="716"/>
      <c r="M68" s="716">
        <v>2</v>
      </c>
      <c r="N68" s="716" t="s">
        <v>662</v>
      </c>
      <c r="O68" s="716" t="s">
        <v>660</v>
      </c>
      <c r="P68" s="716" t="s">
        <v>618</v>
      </c>
      <c r="Q68" s="554" t="s">
        <v>439</v>
      </c>
      <c r="R68" s="317"/>
      <c r="S68" s="317"/>
      <c r="T68" s="317" t="s">
        <v>555</v>
      </c>
      <c r="U68" s="317"/>
      <c r="V68" s="317"/>
      <c r="W68" s="317"/>
      <c r="X68" s="317"/>
      <c r="Y68" s="317"/>
    </row>
    <row r="69" spans="1:25" ht="42.75" thickBot="1">
      <c r="A69" s="68" t="s">
        <v>857</v>
      </c>
      <c r="B69" s="70" t="s">
        <v>1122</v>
      </c>
      <c r="C69" s="957" t="s">
        <v>1121</v>
      </c>
      <c r="D69" s="957"/>
      <c r="E69" s="957"/>
      <c r="F69" s="957"/>
      <c r="G69" s="946"/>
      <c r="H69" s="474"/>
      <c r="I69" s="716">
        <v>1</v>
      </c>
      <c r="J69" s="716"/>
      <c r="K69" s="716">
        <v>1</v>
      </c>
      <c r="L69" s="716"/>
      <c r="M69" s="716">
        <v>3</v>
      </c>
      <c r="N69" s="716" t="s">
        <v>663</v>
      </c>
      <c r="O69" s="716" t="s">
        <v>660</v>
      </c>
      <c r="P69" s="716" t="s">
        <v>588</v>
      </c>
      <c r="Q69" s="554" t="s">
        <v>439</v>
      </c>
      <c r="R69" s="317"/>
      <c r="S69" s="317"/>
      <c r="T69" s="317" t="s">
        <v>555</v>
      </c>
      <c r="U69" s="317"/>
      <c r="V69" s="317"/>
      <c r="W69" s="317"/>
      <c r="X69" s="317"/>
      <c r="Y69" s="317"/>
    </row>
    <row r="70" spans="1:25" ht="42.75" thickBot="1">
      <c r="A70" s="68" t="s">
        <v>857</v>
      </c>
      <c r="B70" s="70" t="s">
        <v>1123</v>
      </c>
      <c r="C70" s="957" t="s">
        <v>119</v>
      </c>
      <c r="D70" s="957"/>
      <c r="E70" s="957"/>
      <c r="F70" s="957"/>
      <c r="G70" s="946"/>
      <c r="H70" s="474"/>
      <c r="I70" s="716">
        <v>5</v>
      </c>
      <c r="J70" s="716"/>
      <c r="K70" s="716">
        <v>5</v>
      </c>
      <c r="L70" s="716"/>
      <c r="M70" s="716">
        <v>5</v>
      </c>
      <c r="N70" s="716" t="s">
        <v>662</v>
      </c>
      <c r="O70" s="716" t="s">
        <v>660</v>
      </c>
      <c r="P70" s="716" t="s">
        <v>618</v>
      </c>
      <c r="Q70" s="554" t="s">
        <v>439</v>
      </c>
      <c r="R70" s="317"/>
      <c r="S70" s="317"/>
      <c r="T70" s="317" t="s">
        <v>555</v>
      </c>
      <c r="U70" s="317"/>
      <c r="V70" s="317"/>
      <c r="W70" s="317"/>
      <c r="X70" s="317"/>
      <c r="Y70" s="317"/>
    </row>
    <row r="71" spans="1:25" ht="42.75" thickBot="1">
      <c r="A71" s="68" t="s">
        <v>857</v>
      </c>
      <c r="B71" s="70" t="s">
        <v>1131</v>
      </c>
      <c r="C71" s="957" t="s">
        <v>120</v>
      </c>
      <c r="D71" s="957"/>
      <c r="E71" s="957"/>
      <c r="F71" s="957"/>
      <c r="G71" s="946"/>
      <c r="H71" s="474"/>
      <c r="I71" s="474"/>
      <c r="J71" s="474"/>
      <c r="K71" s="716"/>
      <c r="L71" s="474"/>
      <c r="M71" s="474"/>
      <c r="N71" s="716" t="s">
        <v>662</v>
      </c>
      <c r="O71" s="716" t="s">
        <v>660</v>
      </c>
      <c r="P71" s="716" t="s">
        <v>618</v>
      </c>
      <c r="Q71" s="554" t="s">
        <v>430</v>
      </c>
      <c r="R71" s="317"/>
      <c r="S71" s="317"/>
      <c r="T71" s="317" t="s">
        <v>555</v>
      </c>
      <c r="U71" s="317"/>
      <c r="V71" s="317"/>
      <c r="W71" s="317"/>
      <c r="X71" s="317"/>
      <c r="Y71" s="317"/>
    </row>
    <row r="72" spans="1:26" s="437" customFormat="1" ht="42.75" thickBot="1">
      <c r="A72" s="101"/>
      <c r="B72" s="43" t="s">
        <v>857</v>
      </c>
      <c r="C72" s="43" t="s">
        <v>1131</v>
      </c>
      <c r="D72" s="44">
        <v>1</v>
      </c>
      <c r="E72" s="958" t="s">
        <v>121</v>
      </c>
      <c r="F72" s="958"/>
      <c r="G72" s="930"/>
      <c r="H72" s="558"/>
      <c r="I72" s="558"/>
      <c r="J72" s="558"/>
      <c r="K72" s="717"/>
      <c r="L72" s="558"/>
      <c r="M72" s="558"/>
      <c r="N72" s="717"/>
      <c r="O72" s="717"/>
      <c r="P72" s="717"/>
      <c r="Q72" s="555" t="s">
        <v>439</v>
      </c>
      <c r="R72" s="375"/>
      <c r="S72" s="375"/>
      <c r="T72" s="375"/>
      <c r="U72" s="375"/>
      <c r="V72" s="375"/>
      <c r="W72" s="375"/>
      <c r="X72" s="375"/>
      <c r="Y72" s="375"/>
      <c r="Z72" s="339"/>
    </row>
    <row r="73" spans="1:26" s="437" customFormat="1" ht="21.75" thickBot="1">
      <c r="A73" s="101"/>
      <c r="B73" s="43" t="s">
        <v>857</v>
      </c>
      <c r="C73" s="43" t="s">
        <v>1131</v>
      </c>
      <c r="D73" s="44">
        <v>2</v>
      </c>
      <c r="E73" s="958" t="s">
        <v>130</v>
      </c>
      <c r="F73" s="958"/>
      <c r="G73" s="930"/>
      <c r="H73" s="558"/>
      <c r="I73" s="558"/>
      <c r="J73" s="558"/>
      <c r="K73" s="717"/>
      <c r="L73" s="558"/>
      <c r="M73" s="558"/>
      <c r="N73" s="717"/>
      <c r="O73" s="717"/>
      <c r="P73" s="717"/>
      <c r="Q73" s="555" t="s">
        <v>439</v>
      </c>
      <c r="R73" s="375"/>
      <c r="S73" s="375"/>
      <c r="T73" s="375"/>
      <c r="U73" s="375"/>
      <c r="V73" s="375"/>
      <c r="W73" s="375"/>
      <c r="X73" s="375"/>
      <c r="Y73" s="375"/>
      <c r="Z73" s="339"/>
    </row>
    <row r="74" spans="1:26" s="437" customFormat="1" ht="21.75" thickBot="1">
      <c r="A74" s="101"/>
      <c r="B74" s="43" t="s">
        <v>857</v>
      </c>
      <c r="C74" s="43" t="s">
        <v>1131</v>
      </c>
      <c r="D74" s="44">
        <v>3</v>
      </c>
      <c r="E74" s="958" t="s">
        <v>126</v>
      </c>
      <c r="F74" s="958"/>
      <c r="G74" s="930"/>
      <c r="H74" s="558"/>
      <c r="I74" s="558"/>
      <c r="J74" s="558"/>
      <c r="K74" s="717"/>
      <c r="L74" s="558"/>
      <c r="M74" s="558"/>
      <c r="N74" s="717"/>
      <c r="O74" s="717"/>
      <c r="P74" s="717"/>
      <c r="Q74" s="555" t="s">
        <v>439</v>
      </c>
      <c r="R74" s="375"/>
      <c r="S74" s="375"/>
      <c r="T74" s="375"/>
      <c r="U74" s="375"/>
      <c r="V74" s="375"/>
      <c r="W74" s="375"/>
      <c r="X74" s="375"/>
      <c r="Y74" s="375"/>
      <c r="Z74" s="339"/>
    </row>
    <row r="75" spans="1:26" s="437" customFormat="1" ht="21.75" thickBot="1">
      <c r="A75" s="101"/>
      <c r="B75" s="43" t="s">
        <v>857</v>
      </c>
      <c r="C75" s="43" t="s">
        <v>1131</v>
      </c>
      <c r="D75" s="44" t="s">
        <v>1129</v>
      </c>
      <c r="E75" s="958" t="s">
        <v>122</v>
      </c>
      <c r="F75" s="958"/>
      <c r="G75" s="930"/>
      <c r="H75" s="558"/>
      <c r="I75" s="558"/>
      <c r="J75" s="558"/>
      <c r="K75" s="717"/>
      <c r="L75" s="558"/>
      <c r="M75" s="558"/>
      <c r="N75" s="717"/>
      <c r="O75" s="717"/>
      <c r="P75" s="717"/>
      <c r="Q75" s="555" t="s">
        <v>439</v>
      </c>
      <c r="R75" s="375"/>
      <c r="S75" s="375"/>
      <c r="T75" s="375"/>
      <c r="U75" s="375"/>
      <c r="V75" s="375"/>
      <c r="W75" s="375"/>
      <c r="X75" s="375"/>
      <c r="Y75" s="375"/>
      <c r="Z75" s="339"/>
    </row>
    <row r="76" spans="1:26" s="437" customFormat="1" ht="21.75" thickBot="1">
      <c r="A76" s="101"/>
      <c r="B76" s="41" t="s">
        <v>857</v>
      </c>
      <c r="C76" s="43" t="s">
        <v>1131</v>
      </c>
      <c r="D76" s="42" t="s">
        <v>1216</v>
      </c>
      <c r="E76" s="991" t="s">
        <v>123</v>
      </c>
      <c r="F76" s="991"/>
      <c r="G76" s="992"/>
      <c r="H76" s="558"/>
      <c r="I76" s="558"/>
      <c r="J76" s="558"/>
      <c r="K76" s="717"/>
      <c r="L76" s="558"/>
      <c r="M76" s="558"/>
      <c r="N76" s="718"/>
      <c r="O76" s="718"/>
      <c r="P76" s="718"/>
      <c r="Q76" s="555" t="s">
        <v>439</v>
      </c>
      <c r="R76" s="375"/>
      <c r="S76" s="375"/>
      <c r="T76" s="375"/>
      <c r="U76" s="375"/>
      <c r="V76" s="375"/>
      <c r="W76" s="375"/>
      <c r="X76" s="375"/>
      <c r="Y76" s="375"/>
      <c r="Z76" s="339"/>
    </row>
    <row r="77" spans="1:26" s="432" customFormat="1" ht="21.75" thickBot="1">
      <c r="A77" s="102"/>
      <c r="B77" s="43" t="s">
        <v>857</v>
      </c>
      <c r="C77" s="43" t="s">
        <v>1131</v>
      </c>
      <c r="D77" s="44" t="s">
        <v>1217</v>
      </c>
      <c r="E77" s="958" t="s">
        <v>124</v>
      </c>
      <c r="F77" s="958"/>
      <c r="G77" s="930"/>
      <c r="H77" s="473"/>
      <c r="I77" s="473"/>
      <c r="J77" s="473"/>
      <c r="K77" s="718"/>
      <c r="L77" s="473"/>
      <c r="M77" s="473"/>
      <c r="N77" s="778"/>
      <c r="O77" s="778"/>
      <c r="P77" s="778"/>
      <c r="Q77" s="505" t="s">
        <v>439</v>
      </c>
      <c r="R77" s="369"/>
      <c r="S77" s="369"/>
      <c r="T77" s="369"/>
      <c r="U77" s="369"/>
      <c r="V77" s="369"/>
      <c r="W77" s="369"/>
      <c r="X77" s="369"/>
      <c r="Y77" s="369"/>
      <c r="Z77" s="339"/>
    </row>
  </sheetData>
  <mergeCells count="38">
    <mergeCell ref="C66:G66"/>
    <mergeCell ref="C65:G65"/>
    <mergeCell ref="E22:G22"/>
    <mergeCell ref="E30:G30"/>
    <mergeCell ref="E38:G38"/>
    <mergeCell ref="E46:G46"/>
    <mergeCell ref="E75:G75"/>
    <mergeCell ref="E76:G76"/>
    <mergeCell ref="E77:G77"/>
    <mergeCell ref="C70:G70"/>
    <mergeCell ref="C71:G71"/>
    <mergeCell ref="E72:G72"/>
    <mergeCell ref="E73:G73"/>
    <mergeCell ref="E74:G74"/>
    <mergeCell ref="A1:Q1"/>
    <mergeCell ref="C5:G5"/>
    <mergeCell ref="E6:G6"/>
    <mergeCell ref="E14:G14"/>
    <mergeCell ref="Q2:Q4"/>
    <mergeCell ref="H2:M2"/>
    <mergeCell ref="H3:I3"/>
    <mergeCell ref="J3:K3"/>
    <mergeCell ref="L3:M3"/>
    <mergeCell ref="N2:P3"/>
    <mergeCell ref="Z2:Z4"/>
    <mergeCell ref="C68:G68"/>
    <mergeCell ref="C69:G69"/>
    <mergeCell ref="A2:G4"/>
    <mergeCell ref="E62:G62"/>
    <mergeCell ref="E63:G63"/>
    <mergeCell ref="E64:G64"/>
    <mergeCell ref="C54:G54"/>
    <mergeCell ref="C61:G61"/>
    <mergeCell ref="C67:G67"/>
    <mergeCell ref="H65:M65"/>
    <mergeCell ref="H66:M66"/>
    <mergeCell ref="H67:M67"/>
    <mergeCell ref="R2:Y3"/>
  </mergeCells>
  <printOptions/>
  <pageMargins left="0.17" right="0.18" top="0.17" bottom="0.18" header="0.5" footer="0.5"/>
  <pageSetup horizontalDpi="600" verticalDpi="600" orientation="portrait" paperSize="9" scale="72" r:id="rId3"/>
  <headerFooter alignWithMargins="0">
    <oddFooter>&amp;R7/&amp;P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1:AF109"/>
  <sheetViews>
    <sheetView tabSelected="1"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63" sqref="J63"/>
    </sheetView>
  </sheetViews>
  <sheetFormatPr defaultColWidth="9.140625" defaultRowHeight="12.75"/>
  <cols>
    <col min="1" max="6" width="3.7109375" style="434" customWidth="1"/>
    <col min="7" max="7" width="39.421875" style="434" customWidth="1"/>
    <col min="8" max="8" width="6.7109375" style="559" customWidth="1"/>
    <col min="9" max="11" width="10.421875" style="559" customWidth="1"/>
    <col min="12" max="12" width="6.7109375" style="559" customWidth="1"/>
    <col min="13" max="13" width="10.421875" style="891" customWidth="1"/>
    <col min="14" max="14" width="32.00390625" style="719" customWidth="1"/>
    <col min="15" max="15" width="32.00390625" style="254" customWidth="1"/>
    <col min="16" max="16" width="32.00390625" style="719" customWidth="1"/>
    <col min="17" max="17" width="14.140625" style="571" bestFit="1" customWidth="1"/>
    <col min="18" max="25" width="6.7109375" style="461" customWidth="1"/>
    <col min="26" max="26" width="17.8515625" style="339" bestFit="1" customWidth="1"/>
    <col min="27" max="31" width="9.140625" style="440" customWidth="1"/>
    <col min="32" max="32" width="9.140625" style="441" customWidth="1"/>
    <col min="33" max="16384" width="9.140625" style="434" customWidth="1"/>
  </cols>
  <sheetData>
    <row r="1" spans="1:32" s="429" customFormat="1" ht="21.75" thickBot="1">
      <c r="A1" s="986" t="s">
        <v>233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366"/>
      <c r="S1" s="366"/>
      <c r="T1" s="366"/>
      <c r="U1" s="366"/>
      <c r="V1" s="366"/>
      <c r="W1" s="366"/>
      <c r="X1" s="366"/>
      <c r="Y1" s="366"/>
      <c r="Z1" s="339"/>
      <c r="AA1" s="438"/>
      <c r="AB1" s="438"/>
      <c r="AC1" s="438"/>
      <c r="AD1" s="438"/>
      <c r="AE1" s="438"/>
      <c r="AF1" s="439"/>
    </row>
    <row r="2" spans="1:32" s="168" customFormat="1" ht="21.75" customHeight="1" thickBot="1">
      <c r="A2" s="967" t="s">
        <v>1097</v>
      </c>
      <c r="B2" s="952"/>
      <c r="C2" s="952"/>
      <c r="D2" s="952"/>
      <c r="E2" s="952"/>
      <c r="F2" s="952"/>
      <c r="G2" s="953"/>
      <c r="H2" s="975" t="s">
        <v>576</v>
      </c>
      <c r="I2" s="976"/>
      <c r="J2" s="976"/>
      <c r="K2" s="976"/>
      <c r="L2" s="976"/>
      <c r="M2" s="935"/>
      <c r="N2" s="967" t="s">
        <v>582</v>
      </c>
      <c r="O2" s="952"/>
      <c r="P2" s="953"/>
      <c r="Q2" s="952"/>
      <c r="R2" s="967" t="s">
        <v>547</v>
      </c>
      <c r="S2" s="952"/>
      <c r="T2" s="952"/>
      <c r="U2" s="952"/>
      <c r="V2" s="952"/>
      <c r="W2" s="952"/>
      <c r="X2" s="952"/>
      <c r="Y2" s="953"/>
      <c r="Z2" s="949" t="s">
        <v>544</v>
      </c>
      <c r="AA2" s="221"/>
      <c r="AB2" s="221"/>
      <c r="AC2" s="221"/>
      <c r="AD2" s="221"/>
      <c r="AE2" s="221"/>
      <c r="AF2" s="226"/>
    </row>
    <row r="3" spans="1:32" s="168" customFormat="1" ht="21.75" thickBot="1">
      <c r="A3" s="968"/>
      <c r="B3" s="969"/>
      <c r="C3" s="969"/>
      <c r="D3" s="969"/>
      <c r="E3" s="969"/>
      <c r="F3" s="969"/>
      <c r="G3" s="948"/>
      <c r="H3" s="975" t="s">
        <v>577</v>
      </c>
      <c r="I3" s="935"/>
      <c r="J3" s="975" t="s">
        <v>578</v>
      </c>
      <c r="K3" s="935"/>
      <c r="L3" s="975" t="s">
        <v>579</v>
      </c>
      <c r="M3" s="935"/>
      <c r="N3" s="970"/>
      <c r="O3" s="954"/>
      <c r="P3" s="955"/>
      <c r="Q3" s="969"/>
      <c r="R3" s="970"/>
      <c r="S3" s="954"/>
      <c r="T3" s="954"/>
      <c r="U3" s="954"/>
      <c r="V3" s="954"/>
      <c r="W3" s="954"/>
      <c r="X3" s="954"/>
      <c r="Y3" s="955"/>
      <c r="Z3" s="921"/>
      <c r="AA3" s="221"/>
      <c r="AB3" s="221"/>
      <c r="AC3" s="221"/>
      <c r="AD3" s="221"/>
      <c r="AE3" s="221"/>
      <c r="AF3" s="226"/>
    </row>
    <row r="4" spans="1:32" s="168" customFormat="1" ht="27.75" customHeight="1" thickBot="1">
      <c r="A4" s="970"/>
      <c r="B4" s="954"/>
      <c r="C4" s="954"/>
      <c r="D4" s="954"/>
      <c r="E4" s="954"/>
      <c r="F4" s="954"/>
      <c r="G4" s="955"/>
      <c r="H4" s="466" t="s">
        <v>580</v>
      </c>
      <c r="I4" s="466" t="s">
        <v>581</v>
      </c>
      <c r="J4" s="466" t="s">
        <v>580</v>
      </c>
      <c r="K4" s="466" t="s">
        <v>581</v>
      </c>
      <c r="L4" s="466" t="s">
        <v>580</v>
      </c>
      <c r="M4" s="466" t="s">
        <v>581</v>
      </c>
      <c r="N4" s="611" t="s">
        <v>583</v>
      </c>
      <c r="O4" s="611" t="s">
        <v>584</v>
      </c>
      <c r="P4" s="611" t="s">
        <v>585</v>
      </c>
      <c r="Q4" s="954"/>
      <c r="R4" s="361" t="s">
        <v>548</v>
      </c>
      <c r="S4" s="304" t="s">
        <v>549</v>
      </c>
      <c r="T4" s="304" t="s">
        <v>550</v>
      </c>
      <c r="U4" s="304" t="s">
        <v>551</v>
      </c>
      <c r="V4" s="304" t="s">
        <v>552</v>
      </c>
      <c r="W4" s="304" t="s">
        <v>553</v>
      </c>
      <c r="X4" s="304" t="s">
        <v>554</v>
      </c>
      <c r="Y4" s="304" t="s">
        <v>1098</v>
      </c>
      <c r="Z4" s="922"/>
      <c r="AA4" s="221"/>
      <c r="AB4" s="221"/>
      <c r="AC4" s="221"/>
      <c r="AD4" s="221"/>
      <c r="AE4" s="221"/>
      <c r="AF4" s="226"/>
    </row>
    <row r="5" spans="1:32" s="168" customFormat="1" ht="21">
      <c r="A5" s="69" t="s">
        <v>858</v>
      </c>
      <c r="B5" s="72" t="s">
        <v>1099</v>
      </c>
      <c r="C5" s="920" t="s">
        <v>1246</v>
      </c>
      <c r="D5" s="920"/>
      <c r="E5" s="920"/>
      <c r="F5" s="920"/>
      <c r="G5" s="920"/>
      <c r="H5" s="538"/>
      <c r="I5" s="639">
        <v>126</v>
      </c>
      <c r="J5" s="538"/>
      <c r="K5" s="639">
        <f>K11+K25+K39+K53</f>
        <v>17</v>
      </c>
      <c r="L5" s="538"/>
      <c r="M5" s="639">
        <f>M11+M25+M39+M53</f>
        <v>24</v>
      </c>
      <c r="N5" s="639"/>
      <c r="O5" s="313" t="s">
        <v>664</v>
      </c>
      <c r="P5" s="639" t="s">
        <v>665</v>
      </c>
      <c r="Q5" s="267" t="s">
        <v>442</v>
      </c>
      <c r="R5" s="327" t="s">
        <v>555</v>
      </c>
      <c r="S5" s="327"/>
      <c r="T5" s="327"/>
      <c r="U5" s="327" t="s">
        <v>555</v>
      </c>
      <c r="V5" s="327" t="s">
        <v>555</v>
      </c>
      <c r="W5" s="327"/>
      <c r="X5" s="327"/>
      <c r="Y5" s="327"/>
      <c r="Z5" s="335" t="s">
        <v>450</v>
      </c>
      <c r="AA5" s="221"/>
      <c r="AB5" s="221"/>
      <c r="AC5" s="221"/>
      <c r="AD5" s="221"/>
      <c r="AE5" s="221"/>
      <c r="AF5" s="226"/>
    </row>
    <row r="6" spans="1:26" ht="21.75" thickBot="1">
      <c r="A6" s="910"/>
      <c r="B6" s="73"/>
      <c r="C6" s="961" t="s">
        <v>1247</v>
      </c>
      <c r="D6" s="961"/>
      <c r="E6" s="961"/>
      <c r="F6" s="961"/>
      <c r="G6" s="942"/>
      <c r="H6" s="470"/>
      <c r="I6" s="470"/>
      <c r="J6" s="470"/>
      <c r="K6" s="470"/>
      <c r="L6" s="470"/>
      <c r="M6" s="291"/>
      <c r="N6" s="291"/>
      <c r="O6" s="314"/>
      <c r="P6" s="291"/>
      <c r="Q6" s="257"/>
      <c r="R6" s="376"/>
      <c r="S6" s="376"/>
      <c r="T6" s="376"/>
      <c r="U6" s="376"/>
      <c r="V6" s="376"/>
      <c r="W6" s="376"/>
      <c r="X6" s="376"/>
      <c r="Y6" s="376"/>
      <c r="Z6" s="340"/>
    </row>
    <row r="7" spans="1:26" ht="21">
      <c r="A7" s="105"/>
      <c r="B7" s="71"/>
      <c r="C7" s="7"/>
      <c r="D7" s="7"/>
      <c r="E7" s="7" t="s">
        <v>220</v>
      </c>
      <c r="F7" s="7"/>
      <c r="G7" s="7"/>
      <c r="H7" s="469"/>
      <c r="I7" s="469"/>
      <c r="J7" s="469"/>
      <c r="K7" s="469"/>
      <c r="L7" s="469"/>
      <c r="M7" s="912">
        <f>M14+M28+M42+M56</f>
        <v>2217</v>
      </c>
      <c r="N7" s="682"/>
      <c r="O7" s="518"/>
      <c r="P7" s="682"/>
      <c r="Q7" s="577"/>
      <c r="R7" s="376"/>
      <c r="S7" s="376"/>
      <c r="T7" s="376"/>
      <c r="U7" s="376"/>
      <c r="V7" s="376"/>
      <c r="W7" s="376"/>
      <c r="X7" s="376"/>
      <c r="Y7" s="376"/>
      <c r="Z7" s="340"/>
    </row>
    <row r="8" spans="1:26" ht="21">
      <c r="A8" s="105"/>
      <c r="B8" s="71"/>
      <c r="C8" s="7"/>
      <c r="D8" s="7"/>
      <c r="E8" s="7"/>
      <c r="F8" s="7" t="s">
        <v>1189</v>
      </c>
      <c r="G8" s="7"/>
      <c r="H8" s="469"/>
      <c r="I8" s="469"/>
      <c r="J8" s="469"/>
      <c r="K8" s="469"/>
      <c r="L8" s="469"/>
      <c r="M8" s="912">
        <v>2570</v>
      </c>
      <c r="N8" s="682"/>
      <c r="O8" s="518"/>
      <c r="P8" s="682"/>
      <c r="Q8" s="577"/>
      <c r="R8" s="376"/>
      <c r="S8" s="376"/>
      <c r="T8" s="376"/>
      <c r="U8" s="376"/>
      <c r="V8" s="376"/>
      <c r="W8" s="376"/>
      <c r="X8" s="376"/>
      <c r="Y8" s="376"/>
      <c r="Z8" s="340"/>
    </row>
    <row r="9" spans="1:26" ht="21">
      <c r="A9" s="105"/>
      <c r="B9" s="71"/>
      <c r="C9" s="7"/>
      <c r="D9" s="7"/>
      <c r="E9" s="7"/>
      <c r="F9" s="7" t="s">
        <v>63</v>
      </c>
      <c r="G9" s="7"/>
      <c r="H9" s="469"/>
      <c r="I9" s="469"/>
      <c r="J9" s="469"/>
      <c r="K9" s="469"/>
      <c r="L9" s="469"/>
      <c r="M9" s="682">
        <v>82</v>
      </c>
      <c r="N9" s="682"/>
      <c r="O9" s="518"/>
      <c r="P9" s="682"/>
      <c r="Q9" s="577"/>
      <c r="R9" s="376"/>
      <c r="S9" s="376"/>
      <c r="T9" s="376"/>
      <c r="U9" s="376"/>
      <c r="V9" s="376"/>
      <c r="W9" s="376"/>
      <c r="X9" s="376"/>
      <c r="Y9" s="376"/>
      <c r="Z9" s="340"/>
    </row>
    <row r="10" spans="1:26" ht="21.75" thickBot="1">
      <c r="A10" s="105"/>
      <c r="B10" s="71"/>
      <c r="C10" s="7"/>
      <c r="D10" s="7"/>
      <c r="E10" s="7" t="s">
        <v>221</v>
      </c>
      <c r="F10" s="7"/>
      <c r="G10" s="7"/>
      <c r="H10" s="470"/>
      <c r="I10" s="470"/>
      <c r="J10" s="470"/>
      <c r="K10" s="470"/>
      <c r="L10" s="470"/>
      <c r="M10" s="911">
        <f>M17+M31+M45+M59</f>
        <v>115460</v>
      </c>
      <c r="N10" s="291"/>
      <c r="O10" s="518"/>
      <c r="P10" s="682"/>
      <c r="Q10" s="577"/>
      <c r="R10" s="376"/>
      <c r="S10" s="376"/>
      <c r="T10" s="376"/>
      <c r="U10" s="376"/>
      <c r="V10" s="376"/>
      <c r="W10" s="376"/>
      <c r="X10" s="376"/>
      <c r="Y10" s="376"/>
      <c r="Z10" s="340"/>
    </row>
    <row r="11" spans="1:32" s="430" customFormat="1" ht="21">
      <c r="A11" s="138"/>
      <c r="B11" s="47" t="s">
        <v>858</v>
      </c>
      <c r="C11" s="61" t="s">
        <v>1099</v>
      </c>
      <c r="D11" s="61">
        <v>1</v>
      </c>
      <c r="E11" s="139" t="s">
        <v>1031</v>
      </c>
      <c r="F11" s="139"/>
      <c r="G11" s="193"/>
      <c r="H11" s="572"/>
      <c r="I11" s="572"/>
      <c r="J11" s="572"/>
      <c r="K11" s="720">
        <v>3</v>
      </c>
      <c r="L11" s="572"/>
      <c r="M11" s="720">
        <v>1</v>
      </c>
      <c r="N11" s="720"/>
      <c r="O11" s="721"/>
      <c r="P11" s="720"/>
      <c r="Q11" s="560"/>
      <c r="R11" s="377"/>
      <c r="S11" s="377"/>
      <c r="T11" s="377"/>
      <c r="U11" s="377"/>
      <c r="V11" s="377"/>
      <c r="W11" s="377"/>
      <c r="X11" s="377"/>
      <c r="Y11" s="377"/>
      <c r="Z11" s="340"/>
      <c r="AA11" s="442"/>
      <c r="AB11" s="442"/>
      <c r="AC11" s="442"/>
      <c r="AD11" s="442"/>
      <c r="AE11" s="442"/>
      <c r="AF11" s="443"/>
    </row>
    <row r="12" spans="1:32" s="430" customFormat="1" ht="21.75" thickBot="1">
      <c r="A12" s="141"/>
      <c r="B12" s="3"/>
      <c r="C12" s="51"/>
      <c r="D12" s="51"/>
      <c r="E12" s="142" t="s">
        <v>1030</v>
      </c>
      <c r="F12" s="142"/>
      <c r="G12" s="194"/>
      <c r="H12" s="573"/>
      <c r="I12" s="573"/>
      <c r="J12" s="573"/>
      <c r="K12" s="722"/>
      <c r="L12" s="573"/>
      <c r="M12" s="722"/>
      <c r="N12" s="722"/>
      <c r="O12" s="723"/>
      <c r="P12" s="722"/>
      <c r="Q12" s="561"/>
      <c r="R12" s="378"/>
      <c r="S12" s="378"/>
      <c r="T12" s="378"/>
      <c r="U12" s="378"/>
      <c r="V12" s="378"/>
      <c r="W12" s="378"/>
      <c r="X12" s="378"/>
      <c r="Y12" s="378"/>
      <c r="Z12" s="340"/>
      <c r="AA12" s="442"/>
      <c r="AB12" s="442"/>
      <c r="AC12" s="442"/>
      <c r="AD12" s="442"/>
      <c r="AE12" s="442"/>
      <c r="AF12" s="443"/>
    </row>
    <row r="13" spans="1:32" s="433" customFormat="1" ht="21.75" thickBot="1">
      <c r="A13" s="145"/>
      <c r="B13" s="146"/>
      <c r="C13" s="147" t="s">
        <v>858</v>
      </c>
      <c r="D13" s="147" t="s">
        <v>1099</v>
      </c>
      <c r="E13" s="148" t="s">
        <v>1099</v>
      </c>
      <c r="F13" s="148" t="s">
        <v>1101</v>
      </c>
      <c r="G13" s="188" t="s">
        <v>1023</v>
      </c>
      <c r="H13" s="530"/>
      <c r="I13" s="530"/>
      <c r="J13" s="530"/>
      <c r="K13" s="715">
        <v>3</v>
      </c>
      <c r="L13" s="530"/>
      <c r="M13" s="715">
        <v>1</v>
      </c>
      <c r="N13" s="715" t="s">
        <v>666</v>
      </c>
      <c r="O13" s="551"/>
      <c r="P13" s="715"/>
      <c r="Q13" s="562" t="s">
        <v>439</v>
      </c>
      <c r="R13" s="251"/>
      <c r="S13" s="251"/>
      <c r="T13" s="251"/>
      <c r="U13" s="251"/>
      <c r="V13" s="251"/>
      <c r="W13" s="251"/>
      <c r="X13" s="251"/>
      <c r="Y13" s="251"/>
      <c r="Z13" s="340"/>
      <c r="AA13" s="444"/>
      <c r="AB13" s="444"/>
      <c r="AC13" s="444"/>
      <c r="AD13" s="444"/>
      <c r="AE13" s="444"/>
      <c r="AF13" s="445"/>
    </row>
    <row r="14" spans="1:32" s="431" customFormat="1" ht="21.75" thickBot="1">
      <c r="A14" s="150"/>
      <c r="B14" s="121"/>
      <c r="C14" s="151" t="s">
        <v>858</v>
      </c>
      <c r="D14" s="151" t="s">
        <v>1099</v>
      </c>
      <c r="E14" s="152" t="s">
        <v>1099</v>
      </c>
      <c r="F14" s="152" t="s">
        <v>1104</v>
      </c>
      <c r="G14" s="189" t="s">
        <v>1024</v>
      </c>
      <c r="H14" s="531"/>
      <c r="I14" s="531"/>
      <c r="J14" s="531"/>
      <c r="K14" s="714">
        <v>510</v>
      </c>
      <c r="L14" s="531"/>
      <c r="M14" s="714">
        <f>SUM(M15:M16)</f>
        <v>410</v>
      </c>
      <c r="N14" s="714"/>
      <c r="O14" s="550"/>
      <c r="P14" s="714"/>
      <c r="Q14" s="563" t="s">
        <v>432</v>
      </c>
      <c r="R14" s="247"/>
      <c r="S14" s="247"/>
      <c r="T14" s="247"/>
      <c r="U14" s="247"/>
      <c r="V14" s="247"/>
      <c r="W14" s="247"/>
      <c r="X14" s="247"/>
      <c r="Y14" s="247"/>
      <c r="Z14" s="340"/>
      <c r="AF14" s="446"/>
    </row>
    <row r="15" spans="1:32" s="447" customFormat="1" ht="21.75" thickBot="1">
      <c r="A15" s="106"/>
      <c r="B15" s="14"/>
      <c r="C15" s="15"/>
      <c r="D15" s="15" t="s">
        <v>858</v>
      </c>
      <c r="E15" s="55" t="s">
        <v>1099</v>
      </c>
      <c r="F15" s="55" t="s">
        <v>1099</v>
      </c>
      <c r="G15" s="190" t="s">
        <v>1026</v>
      </c>
      <c r="H15" s="427"/>
      <c r="I15" s="427"/>
      <c r="J15" s="427"/>
      <c r="K15" s="724">
        <v>510</v>
      </c>
      <c r="L15" s="427"/>
      <c r="M15" s="724">
        <v>400</v>
      </c>
      <c r="N15" s="724"/>
      <c r="O15" s="405"/>
      <c r="P15" s="724"/>
      <c r="Q15" s="298" t="s">
        <v>439</v>
      </c>
      <c r="R15" s="246"/>
      <c r="S15" s="246"/>
      <c r="T15" s="246"/>
      <c r="U15" s="246"/>
      <c r="V15" s="246"/>
      <c r="W15" s="246"/>
      <c r="X15" s="246"/>
      <c r="Y15" s="246"/>
      <c r="Z15" s="340"/>
      <c r="AF15" s="448"/>
    </row>
    <row r="16" spans="1:32" s="447" customFormat="1" ht="21.75" thickBot="1">
      <c r="A16" s="106"/>
      <c r="B16" s="14"/>
      <c r="C16" s="15"/>
      <c r="D16" s="15" t="s">
        <v>858</v>
      </c>
      <c r="E16" s="55" t="s">
        <v>1099</v>
      </c>
      <c r="F16" s="55" t="s">
        <v>1099</v>
      </c>
      <c r="G16" s="190" t="s">
        <v>1027</v>
      </c>
      <c r="H16" s="427"/>
      <c r="I16" s="427"/>
      <c r="J16" s="427"/>
      <c r="K16" s="724">
        <v>5</v>
      </c>
      <c r="L16" s="427"/>
      <c r="M16" s="724">
        <v>10</v>
      </c>
      <c r="N16" s="724"/>
      <c r="O16" s="405"/>
      <c r="P16" s="724"/>
      <c r="Q16" s="298" t="s">
        <v>439</v>
      </c>
      <c r="R16" s="246"/>
      <c r="S16" s="246"/>
      <c r="T16" s="246"/>
      <c r="U16" s="246"/>
      <c r="V16" s="246"/>
      <c r="W16" s="246"/>
      <c r="X16" s="246"/>
      <c r="Y16" s="246"/>
      <c r="Z16" s="340"/>
      <c r="AF16" s="448"/>
    </row>
    <row r="17" spans="1:32" s="431" customFormat="1" ht="21.75" thickBot="1">
      <c r="A17" s="150"/>
      <c r="B17" s="121"/>
      <c r="C17" s="151" t="s">
        <v>858</v>
      </c>
      <c r="D17" s="151" t="s">
        <v>1099</v>
      </c>
      <c r="E17" s="152" t="s">
        <v>1099</v>
      </c>
      <c r="F17" s="152" t="s">
        <v>1108</v>
      </c>
      <c r="G17" s="189" t="s">
        <v>1025</v>
      </c>
      <c r="H17" s="531"/>
      <c r="I17" s="531"/>
      <c r="J17" s="979" t="s">
        <v>816</v>
      </c>
      <c r="K17" s="981"/>
      <c r="L17" s="531"/>
      <c r="M17" s="880">
        <f>SUM(M18:M19)</f>
        <v>13200</v>
      </c>
      <c r="N17" s="714" t="s">
        <v>667</v>
      </c>
      <c r="O17" s="550"/>
      <c r="P17" s="714"/>
      <c r="Q17" s="563" t="s">
        <v>432</v>
      </c>
      <c r="R17" s="247"/>
      <c r="S17" s="247"/>
      <c r="T17" s="247"/>
      <c r="U17" s="247"/>
      <c r="V17" s="247"/>
      <c r="W17" s="247"/>
      <c r="X17" s="247"/>
      <c r="Y17" s="247"/>
      <c r="Z17" s="340"/>
      <c r="AF17" s="446"/>
    </row>
    <row r="18" spans="1:32" s="437" customFormat="1" ht="21.75" thickBot="1">
      <c r="A18" s="89"/>
      <c r="B18" s="135"/>
      <c r="C18" s="135"/>
      <c r="D18" s="10" t="s">
        <v>858</v>
      </c>
      <c r="E18" s="10" t="s">
        <v>1099</v>
      </c>
      <c r="F18" s="11" t="s">
        <v>1099</v>
      </c>
      <c r="G18" s="136" t="s">
        <v>1028</v>
      </c>
      <c r="H18" s="532"/>
      <c r="I18" s="532"/>
      <c r="J18" s="532"/>
      <c r="K18" s="532"/>
      <c r="L18" s="532"/>
      <c r="M18" s="881">
        <v>12000</v>
      </c>
      <c r="N18" s="692"/>
      <c r="O18" s="244"/>
      <c r="P18" s="692"/>
      <c r="Q18" s="564" t="s">
        <v>439</v>
      </c>
      <c r="R18" s="248"/>
      <c r="S18" s="248"/>
      <c r="T18" s="248"/>
      <c r="U18" s="248"/>
      <c r="V18" s="248"/>
      <c r="W18" s="248"/>
      <c r="X18" s="248"/>
      <c r="Y18" s="248"/>
      <c r="Z18" s="340"/>
      <c r="AA18" s="449"/>
      <c r="AB18" s="449"/>
      <c r="AC18" s="449"/>
      <c r="AD18" s="449"/>
      <c r="AE18" s="449"/>
      <c r="AF18" s="450"/>
    </row>
    <row r="19" spans="1:32" s="437" customFormat="1" ht="21.75" thickBot="1">
      <c r="A19" s="91"/>
      <c r="B19" s="133"/>
      <c r="C19" s="133"/>
      <c r="D19" s="17" t="s">
        <v>858</v>
      </c>
      <c r="E19" s="17" t="s">
        <v>1099</v>
      </c>
      <c r="F19" s="46" t="s">
        <v>1099</v>
      </c>
      <c r="G19" s="132" t="s">
        <v>1029</v>
      </c>
      <c r="H19" s="533"/>
      <c r="I19" s="533"/>
      <c r="J19" s="533"/>
      <c r="K19" s="533"/>
      <c r="L19" s="533"/>
      <c r="M19" s="882">
        <v>1200</v>
      </c>
      <c r="N19" s="694"/>
      <c r="O19" s="725"/>
      <c r="P19" s="694"/>
      <c r="Q19" s="565" t="s">
        <v>435</v>
      </c>
      <c r="R19" s="249"/>
      <c r="S19" s="249"/>
      <c r="T19" s="249"/>
      <c r="U19" s="249"/>
      <c r="V19" s="249"/>
      <c r="W19" s="249"/>
      <c r="X19" s="249"/>
      <c r="Y19" s="249"/>
      <c r="Z19" s="340"/>
      <c r="AA19" s="449"/>
      <c r="AB19" s="449"/>
      <c r="AC19" s="449"/>
      <c r="AD19" s="449"/>
      <c r="AE19" s="449"/>
      <c r="AF19" s="450"/>
    </row>
    <row r="20" spans="1:32" s="437" customFormat="1" ht="21.75" thickBot="1">
      <c r="A20" s="91"/>
      <c r="B20" s="14"/>
      <c r="C20" s="14"/>
      <c r="D20" s="31"/>
      <c r="E20" s="17" t="s">
        <v>858</v>
      </c>
      <c r="F20" s="17" t="s">
        <v>1099</v>
      </c>
      <c r="G20" s="16" t="s">
        <v>1032</v>
      </c>
      <c r="H20" s="485"/>
      <c r="I20" s="485"/>
      <c r="J20" s="485"/>
      <c r="K20" s="485"/>
      <c r="L20" s="485"/>
      <c r="M20" s="874">
        <v>0</v>
      </c>
      <c r="N20" s="690"/>
      <c r="O20" s="245"/>
      <c r="P20" s="690"/>
      <c r="Q20" s="566" t="s">
        <v>439</v>
      </c>
      <c r="R20" s="249"/>
      <c r="S20" s="249"/>
      <c r="T20" s="249"/>
      <c r="U20" s="249"/>
      <c r="V20" s="249"/>
      <c r="W20" s="249"/>
      <c r="X20" s="249"/>
      <c r="Y20" s="249"/>
      <c r="Z20" s="340"/>
      <c r="AA20" s="449"/>
      <c r="AB20" s="449"/>
      <c r="AC20" s="449"/>
      <c r="AD20" s="449"/>
      <c r="AE20" s="449"/>
      <c r="AF20" s="450"/>
    </row>
    <row r="21" spans="1:32" s="437" customFormat="1" ht="21.75" thickBot="1">
      <c r="A21" s="91"/>
      <c r="B21" s="14"/>
      <c r="C21" s="14"/>
      <c r="D21" s="31"/>
      <c r="E21" s="17" t="s">
        <v>858</v>
      </c>
      <c r="F21" s="17" t="s">
        <v>1099</v>
      </c>
      <c r="G21" s="16" t="s">
        <v>1033</v>
      </c>
      <c r="H21" s="485"/>
      <c r="I21" s="485"/>
      <c r="J21" s="485"/>
      <c r="K21" s="485"/>
      <c r="L21" s="485"/>
      <c r="M21" s="874">
        <v>1000</v>
      </c>
      <c r="N21" s="690"/>
      <c r="O21" s="245"/>
      <c r="P21" s="690"/>
      <c r="Q21" s="566" t="s">
        <v>439</v>
      </c>
      <c r="R21" s="249"/>
      <c r="S21" s="249"/>
      <c r="T21" s="249"/>
      <c r="U21" s="249"/>
      <c r="V21" s="249"/>
      <c r="W21" s="249"/>
      <c r="X21" s="249"/>
      <c r="Y21" s="249"/>
      <c r="Z21" s="340"/>
      <c r="AA21" s="449"/>
      <c r="AB21" s="449"/>
      <c r="AC21" s="449"/>
      <c r="AD21" s="449"/>
      <c r="AE21" s="449"/>
      <c r="AF21" s="450"/>
    </row>
    <row r="22" spans="1:32" s="437" customFormat="1" ht="21.75" thickBot="1">
      <c r="A22" s="92"/>
      <c r="B22" s="17"/>
      <c r="C22" s="17"/>
      <c r="D22" s="46"/>
      <c r="E22" s="17" t="s">
        <v>858</v>
      </c>
      <c r="F22" s="17" t="s">
        <v>1099</v>
      </c>
      <c r="G22" s="134" t="s">
        <v>1034</v>
      </c>
      <c r="H22" s="534"/>
      <c r="I22" s="534"/>
      <c r="J22" s="534"/>
      <c r="K22" s="534"/>
      <c r="L22" s="534"/>
      <c r="M22" s="874">
        <v>0</v>
      </c>
      <c r="N22" s="694"/>
      <c r="O22" s="725"/>
      <c r="P22" s="694"/>
      <c r="Q22" s="567" t="s">
        <v>439</v>
      </c>
      <c r="R22" s="250"/>
      <c r="S22" s="250"/>
      <c r="T22" s="250"/>
      <c r="U22" s="250"/>
      <c r="V22" s="250"/>
      <c r="W22" s="250"/>
      <c r="X22" s="250"/>
      <c r="Y22" s="250"/>
      <c r="Z22" s="340"/>
      <c r="AA22" s="449"/>
      <c r="AB22" s="449"/>
      <c r="AC22" s="449"/>
      <c r="AD22" s="449"/>
      <c r="AE22" s="449"/>
      <c r="AF22" s="450"/>
    </row>
    <row r="23" spans="1:32" s="432" customFormat="1" ht="21.75" thickBot="1">
      <c r="A23" s="91"/>
      <c r="B23" s="14"/>
      <c r="C23" s="14"/>
      <c r="D23" s="31"/>
      <c r="E23" s="14" t="s">
        <v>858</v>
      </c>
      <c r="F23" s="14" t="s">
        <v>1099</v>
      </c>
      <c r="G23" s="16" t="s">
        <v>1035</v>
      </c>
      <c r="H23" s="485"/>
      <c r="I23" s="485"/>
      <c r="J23" s="485"/>
      <c r="K23" s="485"/>
      <c r="L23" s="485"/>
      <c r="M23" s="874">
        <v>200</v>
      </c>
      <c r="N23" s="690"/>
      <c r="O23" s="245"/>
      <c r="P23" s="690"/>
      <c r="Q23" s="566" t="s">
        <v>439</v>
      </c>
      <c r="R23" s="249"/>
      <c r="S23" s="249"/>
      <c r="T23" s="249"/>
      <c r="U23" s="249"/>
      <c r="V23" s="249"/>
      <c r="W23" s="249"/>
      <c r="X23" s="249"/>
      <c r="Y23" s="249"/>
      <c r="Z23" s="340"/>
      <c r="AF23" s="451"/>
    </row>
    <row r="24" spans="1:32" s="433" customFormat="1" ht="21.75" thickBot="1">
      <c r="A24" s="145"/>
      <c r="B24" s="146"/>
      <c r="C24" s="147" t="s">
        <v>858</v>
      </c>
      <c r="D24" s="147" t="s">
        <v>1099</v>
      </c>
      <c r="E24" s="148" t="s">
        <v>1099</v>
      </c>
      <c r="F24" s="148" t="s">
        <v>1129</v>
      </c>
      <c r="G24" s="188" t="s">
        <v>1096</v>
      </c>
      <c r="H24" s="530"/>
      <c r="I24" s="530"/>
      <c r="J24" s="530"/>
      <c r="K24" s="530"/>
      <c r="L24" s="530"/>
      <c r="M24" s="715" t="s">
        <v>497</v>
      </c>
      <c r="N24" s="715"/>
      <c r="O24" s="551"/>
      <c r="P24" s="715"/>
      <c r="Q24" s="568" t="s">
        <v>439</v>
      </c>
      <c r="R24" s="251"/>
      <c r="S24" s="251"/>
      <c r="T24" s="251"/>
      <c r="U24" s="251"/>
      <c r="V24" s="251"/>
      <c r="W24" s="251"/>
      <c r="X24" s="251"/>
      <c r="Y24" s="251"/>
      <c r="Z24" s="340"/>
      <c r="AA24" s="444"/>
      <c r="AB24" s="444"/>
      <c r="AC24" s="444"/>
      <c r="AD24" s="444"/>
      <c r="AE24" s="444"/>
      <c r="AF24" s="445"/>
    </row>
    <row r="25" spans="1:32" s="452" customFormat="1" ht="21">
      <c r="A25" s="138"/>
      <c r="B25" s="47" t="s">
        <v>858</v>
      </c>
      <c r="C25" s="61" t="s">
        <v>1099</v>
      </c>
      <c r="D25" s="61">
        <v>2</v>
      </c>
      <c r="E25" s="139" t="s">
        <v>1036</v>
      </c>
      <c r="F25" s="139"/>
      <c r="G25" s="193"/>
      <c r="H25" s="574"/>
      <c r="I25" s="574"/>
      <c r="J25" s="574"/>
      <c r="K25" s="574">
        <v>3</v>
      </c>
      <c r="L25" s="574"/>
      <c r="M25" s="726">
        <v>10</v>
      </c>
      <c r="N25" s="726"/>
      <c r="O25" s="727"/>
      <c r="P25" s="726"/>
      <c r="Q25" s="569"/>
      <c r="R25" s="377"/>
      <c r="S25" s="377"/>
      <c r="T25" s="377"/>
      <c r="U25" s="377"/>
      <c r="V25" s="377"/>
      <c r="W25" s="377"/>
      <c r="X25" s="377"/>
      <c r="Y25" s="377"/>
      <c r="Z25" s="339"/>
      <c r="AF25" s="453"/>
    </row>
    <row r="26" spans="1:32" s="454" customFormat="1" ht="21.75" thickBot="1">
      <c r="A26" s="141"/>
      <c r="B26" s="3"/>
      <c r="C26" s="51"/>
      <c r="D26" s="51"/>
      <c r="E26" s="142" t="s">
        <v>1037</v>
      </c>
      <c r="F26" s="142"/>
      <c r="G26" s="194"/>
      <c r="H26" s="573"/>
      <c r="I26" s="573"/>
      <c r="J26" s="573"/>
      <c r="K26" s="573"/>
      <c r="L26" s="573"/>
      <c r="M26" s="722"/>
      <c r="N26" s="722"/>
      <c r="O26" s="723"/>
      <c r="P26" s="722"/>
      <c r="Q26" s="561"/>
      <c r="R26" s="378"/>
      <c r="S26" s="378"/>
      <c r="T26" s="378"/>
      <c r="U26" s="378"/>
      <c r="V26" s="378"/>
      <c r="W26" s="378"/>
      <c r="X26" s="378"/>
      <c r="Y26" s="378"/>
      <c r="Z26" s="339"/>
      <c r="AF26" s="455"/>
    </row>
    <row r="27" spans="1:32" s="433" customFormat="1" ht="21.75" thickBot="1">
      <c r="A27" s="145"/>
      <c r="B27" s="146"/>
      <c r="C27" s="147" t="s">
        <v>858</v>
      </c>
      <c r="D27" s="147" t="s">
        <v>1099</v>
      </c>
      <c r="E27" s="148" t="s">
        <v>1107</v>
      </c>
      <c r="F27" s="148" t="s">
        <v>1101</v>
      </c>
      <c r="G27" s="188" t="s">
        <v>1023</v>
      </c>
      <c r="H27" s="530"/>
      <c r="I27" s="530"/>
      <c r="J27" s="530"/>
      <c r="K27" s="530">
        <v>3</v>
      </c>
      <c r="L27" s="530"/>
      <c r="M27" s="715">
        <v>10</v>
      </c>
      <c r="N27" s="715" t="s">
        <v>666</v>
      </c>
      <c r="O27" s="551"/>
      <c r="P27" s="715"/>
      <c r="Q27" s="562" t="s">
        <v>439</v>
      </c>
      <c r="R27" s="251"/>
      <c r="S27" s="251"/>
      <c r="T27" s="251"/>
      <c r="U27" s="251"/>
      <c r="V27" s="251"/>
      <c r="W27" s="251"/>
      <c r="X27" s="251"/>
      <c r="Y27" s="251"/>
      <c r="Z27" s="339"/>
      <c r="AA27" s="444"/>
      <c r="AB27" s="444"/>
      <c r="AC27" s="444"/>
      <c r="AD27" s="444"/>
      <c r="AE27" s="444"/>
      <c r="AF27" s="445"/>
    </row>
    <row r="28" spans="1:32" s="431" customFormat="1" ht="21.75" thickBot="1">
      <c r="A28" s="150"/>
      <c r="B28" s="121"/>
      <c r="C28" s="151" t="s">
        <v>858</v>
      </c>
      <c r="D28" s="151" t="s">
        <v>1099</v>
      </c>
      <c r="E28" s="152" t="s">
        <v>1107</v>
      </c>
      <c r="F28" s="152" t="s">
        <v>1104</v>
      </c>
      <c r="G28" s="189" t="s">
        <v>1024</v>
      </c>
      <c r="H28" s="531"/>
      <c r="I28" s="531"/>
      <c r="J28" s="531"/>
      <c r="K28" s="531">
        <v>578</v>
      </c>
      <c r="L28" s="531"/>
      <c r="M28" s="714">
        <f>SUM(M29:M30)</f>
        <v>424</v>
      </c>
      <c r="N28" s="714"/>
      <c r="O28" s="550"/>
      <c r="P28" s="714"/>
      <c r="Q28" s="563" t="s">
        <v>432</v>
      </c>
      <c r="R28" s="247"/>
      <c r="S28" s="247"/>
      <c r="T28" s="247"/>
      <c r="U28" s="247"/>
      <c r="V28" s="247"/>
      <c r="W28" s="247"/>
      <c r="X28" s="247"/>
      <c r="Y28" s="247"/>
      <c r="Z28" s="339"/>
      <c r="AF28" s="446"/>
    </row>
    <row r="29" spans="1:32" s="447" customFormat="1" ht="21.75" thickBot="1">
      <c r="A29" s="106"/>
      <c r="B29" s="14"/>
      <c r="C29" s="15"/>
      <c r="D29" s="15" t="s">
        <v>858</v>
      </c>
      <c r="E29" s="55" t="s">
        <v>1099</v>
      </c>
      <c r="F29" s="55" t="s">
        <v>1107</v>
      </c>
      <c r="G29" s="190" t="s">
        <v>1026</v>
      </c>
      <c r="H29" s="427"/>
      <c r="I29" s="427"/>
      <c r="J29" s="427"/>
      <c r="K29" s="427">
        <v>568</v>
      </c>
      <c r="L29" s="427"/>
      <c r="M29" s="724">
        <v>400</v>
      </c>
      <c r="N29" s="724"/>
      <c r="O29" s="405"/>
      <c r="P29" s="724"/>
      <c r="Q29" s="298" t="s">
        <v>439</v>
      </c>
      <c r="R29" s="246"/>
      <c r="S29" s="246"/>
      <c r="T29" s="246"/>
      <c r="U29" s="246"/>
      <c r="V29" s="246"/>
      <c r="W29" s="246"/>
      <c r="X29" s="246"/>
      <c r="Y29" s="246"/>
      <c r="Z29" s="339"/>
      <c r="AF29" s="448"/>
    </row>
    <row r="30" spans="1:32" s="447" customFormat="1" ht="21.75" thickBot="1">
      <c r="A30" s="106"/>
      <c r="B30" s="14"/>
      <c r="C30" s="15"/>
      <c r="D30" s="15" t="s">
        <v>858</v>
      </c>
      <c r="E30" s="55" t="s">
        <v>1099</v>
      </c>
      <c r="F30" s="55" t="s">
        <v>1107</v>
      </c>
      <c r="G30" s="190" t="s">
        <v>1027</v>
      </c>
      <c r="H30" s="427"/>
      <c r="I30" s="427"/>
      <c r="J30" s="427"/>
      <c r="K30" s="427">
        <v>10</v>
      </c>
      <c r="L30" s="427"/>
      <c r="M30" s="724">
        <v>24</v>
      </c>
      <c r="N30" s="724"/>
      <c r="O30" s="405"/>
      <c r="P30" s="724"/>
      <c r="Q30" s="298" t="s">
        <v>439</v>
      </c>
      <c r="R30" s="246"/>
      <c r="S30" s="246"/>
      <c r="T30" s="246"/>
      <c r="U30" s="246"/>
      <c r="V30" s="246"/>
      <c r="W30" s="246"/>
      <c r="X30" s="246"/>
      <c r="Y30" s="246"/>
      <c r="Z30" s="339"/>
      <c r="AF30" s="448"/>
    </row>
    <row r="31" spans="1:32" s="431" customFormat="1" ht="21.75" thickBot="1">
      <c r="A31" s="150"/>
      <c r="B31" s="121"/>
      <c r="C31" s="151" t="s">
        <v>858</v>
      </c>
      <c r="D31" s="151" t="s">
        <v>1099</v>
      </c>
      <c r="E31" s="152" t="s">
        <v>1107</v>
      </c>
      <c r="F31" s="152" t="s">
        <v>1108</v>
      </c>
      <c r="G31" s="189" t="s">
        <v>1025</v>
      </c>
      <c r="H31" s="531"/>
      <c r="I31" s="531"/>
      <c r="J31" s="1008" t="s">
        <v>816</v>
      </c>
      <c r="K31" s="1009"/>
      <c r="L31" s="531"/>
      <c r="M31" s="880">
        <f>SUM(M32:M33)</f>
        <v>26913</v>
      </c>
      <c r="N31" s="714" t="s">
        <v>667</v>
      </c>
      <c r="O31" s="550"/>
      <c r="P31" s="714"/>
      <c r="Q31" s="563" t="s">
        <v>432</v>
      </c>
      <c r="R31" s="247"/>
      <c r="S31" s="247"/>
      <c r="T31" s="247"/>
      <c r="U31" s="247"/>
      <c r="V31" s="247"/>
      <c r="W31" s="247"/>
      <c r="X31" s="247"/>
      <c r="Y31" s="247"/>
      <c r="Z31" s="339"/>
      <c r="AF31" s="446"/>
    </row>
    <row r="32" spans="1:32" s="437" customFormat="1" ht="21.75" thickBot="1">
      <c r="A32" s="89"/>
      <c r="B32" s="135"/>
      <c r="C32" s="135"/>
      <c r="D32" s="10" t="s">
        <v>858</v>
      </c>
      <c r="E32" s="10" t="s">
        <v>1099</v>
      </c>
      <c r="F32" s="11" t="s">
        <v>1107</v>
      </c>
      <c r="G32" s="136" t="s">
        <v>1028</v>
      </c>
      <c r="H32" s="532"/>
      <c r="I32" s="532"/>
      <c r="J32" s="532"/>
      <c r="K32" s="532"/>
      <c r="L32" s="532"/>
      <c r="M32" s="881">
        <v>24413</v>
      </c>
      <c r="N32" s="692"/>
      <c r="O32" s="244"/>
      <c r="P32" s="692"/>
      <c r="Q32" s="564" t="s">
        <v>439</v>
      </c>
      <c r="R32" s="248"/>
      <c r="S32" s="248"/>
      <c r="T32" s="248"/>
      <c r="U32" s="248"/>
      <c r="V32" s="248"/>
      <c r="W32" s="248"/>
      <c r="X32" s="248"/>
      <c r="Y32" s="248"/>
      <c r="Z32" s="339"/>
      <c r="AA32" s="449"/>
      <c r="AB32" s="449"/>
      <c r="AC32" s="449"/>
      <c r="AD32" s="449"/>
      <c r="AE32" s="449"/>
      <c r="AF32" s="450"/>
    </row>
    <row r="33" spans="1:32" s="437" customFormat="1" ht="21.75" thickBot="1">
      <c r="A33" s="91"/>
      <c r="B33" s="133"/>
      <c r="C33" s="133"/>
      <c r="D33" s="17" t="s">
        <v>858</v>
      </c>
      <c r="E33" s="17" t="s">
        <v>1099</v>
      </c>
      <c r="F33" s="46" t="s">
        <v>1107</v>
      </c>
      <c r="G33" s="132" t="s">
        <v>1029</v>
      </c>
      <c r="H33" s="533"/>
      <c r="I33" s="533"/>
      <c r="J33" s="533"/>
      <c r="K33" s="533"/>
      <c r="L33" s="533"/>
      <c r="M33" s="882">
        <f>SUM(M34:M37)</f>
        <v>2500</v>
      </c>
      <c r="N33" s="694"/>
      <c r="O33" s="725"/>
      <c r="P33" s="694"/>
      <c r="Q33" s="565" t="s">
        <v>435</v>
      </c>
      <c r="R33" s="249"/>
      <c r="S33" s="249"/>
      <c r="T33" s="249"/>
      <c r="U33" s="249"/>
      <c r="V33" s="249"/>
      <c r="W33" s="249"/>
      <c r="X33" s="249"/>
      <c r="Y33" s="249"/>
      <c r="Z33" s="339"/>
      <c r="AA33" s="449"/>
      <c r="AB33" s="449"/>
      <c r="AC33" s="449"/>
      <c r="AD33" s="449"/>
      <c r="AE33" s="449"/>
      <c r="AF33" s="450"/>
    </row>
    <row r="34" spans="1:32" s="437" customFormat="1" ht="21.75" thickBot="1">
      <c r="A34" s="91"/>
      <c r="B34" s="14"/>
      <c r="C34" s="14"/>
      <c r="D34" s="31"/>
      <c r="E34" s="17" t="s">
        <v>858</v>
      </c>
      <c r="F34" s="17" t="s">
        <v>1099</v>
      </c>
      <c r="G34" s="16" t="s">
        <v>1038</v>
      </c>
      <c r="H34" s="485"/>
      <c r="I34" s="485"/>
      <c r="J34" s="485"/>
      <c r="K34" s="485"/>
      <c r="L34" s="485"/>
      <c r="M34" s="874">
        <v>0</v>
      </c>
      <c r="N34" s="690"/>
      <c r="O34" s="245"/>
      <c r="P34" s="690"/>
      <c r="Q34" s="566" t="s">
        <v>439</v>
      </c>
      <c r="R34" s="249"/>
      <c r="S34" s="249"/>
      <c r="T34" s="249"/>
      <c r="U34" s="249"/>
      <c r="V34" s="249"/>
      <c r="W34" s="249"/>
      <c r="X34" s="249"/>
      <c r="Y34" s="249"/>
      <c r="Z34" s="339"/>
      <c r="AA34" s="449"/>
      <c r="AB34" s="449"/>
      <c r="AC34" s="449"/>
      <c r="AD34" s="449"/>
      <c r="AE34" s="449"/>
      <c r="AF34" s="450"/>
    </row>
    <row r="35" spans="1:32" s="437" customFormat="1" ht="21.75" thickBot="1">
      <c r="A35" s="91"/>
      <c r="B35" s="14"/>
      <c r="C35" s="14"/>
      <c r="D35" s="31"/>
      <c r="E35" s="17" t="s">
        <v>858</v>
      </c>
      <c r="F35" s="17" t="s">
        <v>1099</v>
      </c>
      <c r="G35" s="16" t="s">
        <v>1039</v>
      </c>
      <c r="H35" s="485"/>
      <c r="I35" s="485"/>
      <c r="J35" s="485"/>
      <c r="K35" s="485"/>
      <c r="L35" s="485"/>
      <c r="M35" s="874">
        <v>1500</v>
      </c>
      <c r="N35" s="690"/>
      <c r="O35" s="245"/>
      <c r="P35" s="690"/>
      <c r="Q35" s="566" t="s">
        <v>439</v>
      </c>
      <c r="R35" s="249"/>
      <c r="S35" s="249"/>
      <c r="T35" s="249"/>
      <c r="U35" s="249"/>
      <c r="V35" s="249"/>
      <c r="W35" s="249"/>
      <c r="X35" s="249"/>
      <c r="Y35" s="249"/>
      <c r="Z35" s="339"/>
      <c r="AA35" s="449"/>
      <c r="AB35" s="449"/>
      <c r="AC35" s="449"/>
      <c r="AD35" s="449"/>
      <c r="AE35" s="449"/>
      <c r="AF35" s="450"/>
    </row>
    <row r="36" spans="1:32" s="437" customFormat="1" ht="21.75" thickBot="1">
      <c r="A36" s="92"/>
      <c r="B36" s="17"/>
      <c r="C36" s="17"/>
      <c r="D36" s="46"/>
      <c r="E36" s="17" t="s">
        <v>858</v>
      </c>
      <c r="F36" s="17" t="s">
        <v>1099</v>
      </c>
      <c r="G36" s="134" t="s">
        <v>1040</v>
      </c>
      <c r="H36" s="534"/>
      <c r="I36" s="534"/>
      <c r="J36" s="534"/>
      <c r="K36" s="534"/>
      <c r="L36" s="534"/>
      <c r="M36" s="874">
        <v>0</v>
      </c>
      <c r="N36" s="694"/>
      <c r="O36" s="725"/>
      <c r="P36" s="694"/>
      <c r="Q36" s="567" t="s">
        <v>439</v>
      </c>
      <c r="R36" s="250"/>
      <c r="S36" s="250"/>
      <c r="T36" s="250"/>
      <c r="U36" s="250"/>
      <c r="V36" s="250"/>
      <c r="W36" s="250"/>
      <c r="X36" s="250"/>
      <c r="Y36" s="250"/>
      <c r="Z36" s="339"/>
      <c r="AA36" s="449"/>
      <c r="AB36" s="449"/>
      <c r="AC36" s="449"/>
      <c r="AD36" s="449"/>
      <c r="AE36" s="449"/>
      <c r="AF36" s="450"/>
    </row>
    <row r="37" spans="1:32" s="432" customFormat="1" ht="21.75" thickBot="1">
      <c r="A37" s="91"/>
      <c r="B37" s="14"/>
      <c r="C37" s="14"/>
      <c r="D37" s="31"/>
      <c r="E37" s="14" t="s">
        <v>858</v>
      </c>
      <c r="F37" s="14" t="s">
        <v>1099</v>
      </c>
      <c r="G37" s="16" t="s">
        <v>1041</v>
      </c>
      <c r="H37" s="485"/>
      <c r="I37" s="485"/>
      <c r="J37" s="485"/>
      <c r="K37" s="485"/>
      <c r="L37" s="485"/>
      <c r="M37" s="874">
        <v>1000</v>
      </c>
      <c r="N37" s="690"/>
      <c r="O37" s="245"/>
      <c r="P37" s="690"/>
      <c r="Q37" s="566" t="s">
        <v>439</v>
      </c>
      <c r="R37" s="249"/>
      <c r="S37" s="249"/>
      <c r="T37" s="249"/>
      <c r="U37" s="249"/>
      <c r="V37" s="249"/>
      <c r="W37" s="249"/>
      <c r="X37" s="249"/>
      <c r="Y37" s="249"/>
      <c r="Z37" s="339"/>
      <c r="AF37" s="451"/>
    </row>
    <row r="38" spans="1:32" s="431" customFormat="1" ht="21.75" thickBot="1">
      <c r="A38" s="150"/>
      <c r="B38" s="121"/>
      <c r="C38" s="151" t="s">
        <v>858</v>
      </c>
      <c r="D38" s="151" t="s">
        <v>1099</v>
      </c>
      <c r="E38" s="152" t="s">
        <v>1107</v>
      </c>
      <c r="F38" s="152" t="s">
        <v>1129</v>
      </c>
      <c r="G38" s="189" t="s">
        <v>1096</v>
      </c>
      <c r="H38" s="531"/>
      <c r="I38" s="531"/>
      <c r="J38" s="531"/>
      <c r="K38" s="531"/>
      <c r="L38" s="531"/>
      <c r="M38" s="714"/>
      <c r="N38" s="714"/>
      <c r="O38" s="550"/>
      <c r="P38" s="714"/>
      <c r="Q38" s="563" t="s">
        <v>439</v>
      </c>
      <c r="R38" s="247"/>
      <c r="S38" s="247"/>
      <c r="T38" s="247"/>
      <c r="U38" s="247"/>
      <c r="V38" s="247"/>
      <c r="W38" s="247"/>
      <c r="X38" s="247"/>
      <c r="Y38" s="247"/>
      <c r="Z38" s="339"/>
      <c r="AF38" s="446"/>
    </row>
    <row r="39" spans="1:32" s="430" customFormat="1" ht="21">
      <c r="A39" s="160"/>
      <c r="B39" s="56" t="s">
        <v>858</v>
      </c>
      <c r="C39" s="161" t="s">
        <v>1099</v>
      </c>
      <c r="D39" s="161">
        <v>3</v>
      </c>
      <c r="E39" s="162" t="s">
        <v>1068</v>
      </c>
      <c r="F39" s="162"/>
      <c r="G39" s="195"/>
      <c r="H39" s="572"/>
      <c r="I39" s="572"/>
      <c r="J39" s="572"/>
      <c r="K39" s="572">
        <v>2</v>
      </c>
      <c r="L39" s="572"/>
      <c r="M39" s="720">
        <v>7</v>
      </c>
      <c r="N39" s="720"/>
      <c r="O39" s="721"/>
      <c r="P39" s="720"/>
      <c r="Q39" s="560"/>
      <c r="R39" s="379"/>
      <c r="S39" s="379"/>
      <c r="T39" s="379"/>
      <c r="U39" s="379"/>
      <c r="V39" s="379"/>
      <c r="W39" s="379"/>
      <c r="X39" s="379"/>
      <c r="Y39" s="379"/>
      <c r="Z39" s="339"/>
      <c r="AA39" s="442"/>
      <c r="AB39" s="442"/>
      <c r="AC39" s="442"/>
      <c r="AD39" s="442"/>
      <c r="AE39" s="442"/>
      <c r="AF39" s="443"/>
    </row>
    <row r="40" spans="1:32" s="430" customFormat="1" ht="21.75" thickBot="1">
      <c r="A40" s="141"/>
      <c r="B40" s="3"/>
      <c r="C40" s="414"/>
      <c r="D40" s="414"/>
      <c r="E40" s="142" t="s">
        <v>1067</v>
      </c>
      <c r="F40" s="142"/>
      <c r="G40" s="194"/>
      <c r="H40" s="573"/>
      <c r="I40" s="573"/>
      <c r="J40" s="573"/>
      <c r="K40" s="573"/>
      <c r="L40" s="573"/>
      <c r="M40" s="722"/>
      <c r="N40" s="722"/>
      <c r="O40" s="723"/>
      <c r="P40" s="722"/>
      <c r="Q40" s="561"/>
      <c r="R40" s="378"/>
      <c r="S40" s="378"/>
      <c r="T40" s="378"/>
      <c r="U40" s="378"/>
      <c r="V40" s="378"/>
      <c r="W40" s="378"/>
      <c r="X40" s="378"/>
      <c r="Y40" s="378"/>
      <c r="Z40" s="339"/>
      <c r="AA40" s="442"/>
      <c r="AB40" s="442"/>
      <c r="AC40" s="442"/>
      <c r="AD40" s="442"/>
      <c r="AE40" s="442"/>
      <c r="AF40" s="443"/>
    </row>
    <row r="41" spans="1:32" s="433" customFormat="1" ht="21.75" thickBot="1">
      <c r="A41" s="145"/>
      <c r="B41" s="146"/>
      <c r="C41" s="147" t="s">
        <v>858</v>
      </c>
      <c r="D41" s="147" t="s">
        <v>1099</v>
      </c>
      <c r="E41" s="148" t="s">
        <v>1110</v>
      </c>
      <c r="F41" s="148" t="s">
        <v>1101</v>
      </c>
      <c r="G41" s="188" t="s">
        <v>1023</v>
      </c>
      <c r="H41" s="530"/>
      <c r="I41" s="530"/>
      <c r="J41" s="530"/>
      <c r="K41" s="530">
        <v>2</v>
      </c>
      <c r="L41" s="530"/>
      <c r="M41" s="715">
        <v>7</v>
      </c>
      <c r="N41" s="715" t="s">
        <v>666</v>
      </c>
      <c r="O41" s="551"/>
      <c r="P41" s="715"/>
      <c r="Q41" s="562" t="s">
        <v>439</v>
      </c>
      <c r="R41" s="251"/>
      <c r="S41" s="251"/>
      <c r="T41" s="251"/>
      <c r="U41" s="251"/>
      <c r="V41" s="251"/>
      <c r="W41" s="251"/>
      <c r="X41" s="251"/>
      <c r="Y41" s="251"/>
      <c r="Z41" s="339"/>
      <c r="AA41" s="444"/>
      <c r="AB41" s="444"/>
      <c r="AC41" s="444"/>
      <c r="AD41" s="444"/>
      <c r="AE41" s="444"/>
      <c r="AF41" s="445"/>
    </row>
    <row r="42" spans="1:32" s="431" customFormat="1" ht="21.75" thickBot="1">
      <c r="A42" s="150"/>
      <c r="B42" s="121"/>
      <c r="C42" s="151" t="s">
        <v>858</v>
      </c>
      <c r="D42" s="151" t="s">
        <v>1099</v>
      </c>
      <c r="E42" s="152" t="s">
        <v>1110</v>
      </c>
      <c r="F42" s="152" t="s">
        <v>1104</v>
      </c>
      <c r="G42" s="189" t="s">
        <v>1024</v>
      </c>
      <c r="H42" s="531"/>
      <c r="I42" s="531"/>
      <c r="J42" s="531"/>
      <c r="K42" s="531">
        <v>558</v>
      </c>
      <c r="L42" s="531"/>
      <c r="M42" s="714">
        <f>SUM(M43:M44)</f>
        <v>859</v>
      </c>
      <c r="N42" s="714"/>
      <c r="O42" s="550"/>
      <c r="P42" s="714"/>
      <c r="Q42" s="563" t="s">
        <v>432</v>
      </c>
      <c r="R42" s="247"/>
      <c r="S42" s="247"/>
      <c r="T42" s="247"/>
      <c r="U42" s="247"/>
      <c r="V42" s="247"/>
      <c r="W42" s="247"/>
      <c r="X42" s="247"/>
      <c r="Y42" s="247"/>
      <c r="Z42" s="339"/>
      <c r="AF42" s="446"/>
    </row>
    <row r="43" spans="1:32" s="447" customFormat="1" ht="21.75" thickBot="1">
      <c r="A43" s="106"/>
      <c r="B43" s="14"/>
      <c r="C43" s="15"/>
      <c r="D43" s="15" t="s">
        <v>858</v>
      </c>
      <c r="E43" s="55" t="s">
        <v>1099</v>
      </c>
      <c r="F43" s="55" t="s">
        <v>1110</v>
      </c>
      <c r="G43" s="190" t="s">
        <v>1026</v>
      </c>
      <c r="H43" s="427"/>
      <c r="I43" s="427"/>
      <c r="J43" s="427"/>
      <c r="K43" s="427">
        <v>548</v>
      </c>
      <c r="L43" s="427"/>
      <c r="M43" s="724">
        <v>835</v>
      </c>
      <c r="N43" s="724"/>
      <c r="O43" s="405"/>
      <c r="P43" s="724"/>
      <c r="Q43" s="298" t="s">
        <v>439</v>
      </c>
      <c r="R43" s="246"/>
      <c r="S43" s="246"/>
      <c r="T43" s="246"/>
      <c r="U43" s="246"/>
      <c r="V43" s="246"/>
      <c r="W43" s="246"/>
      <c r="X43" s="246"/>
      <c r="Y43" s="246"/>
      <c r="Z43" s="339"/>
      <c r="AF43" s="448"/>
    </row>
    <row r="44" spans="1:32" s="447" customFormat="1" ht="21.75" thickBot="1">
      <c r="A44" s="106"/>
      <c r="B44" s="14"/>
      <c r="C44" s="15"/>
      <c r="D44" s="15" t="s">
        <v>858</v>
      </c>
      <c r="E44" s="55" t="s">
        <v>1099</v>
      </c>
      <c r="F44" s="55" t="s">
        <v>1110</v>
      </c>
      <c r="G44" s="190" t="s">
        <v>1027</v>
      </c>
      <c r="H44" s="427"/>
      <c r="I44" s="427"/>
      <c r="J44" s="427"/>
      <c r="K44" s="427">
        <v>10</v>
      </c>
      <c r="L44" s="427"/>
      <c r="M44" s="724">
        <v>24</v>
      </c>
      <c r="N44" s="724"/>
      <c r="O44" s="405"/>
      <c r="P44" s="724"/>
      <c r="Q44" s="298" t="s">
        <v>439</v>
      </c>
      <c r="R44" s="246"/>
      <c r="S44" s="246"/>
      <c r="T44" s="246"/>
      <c r="U44" s="246"/>
      <c r="V44" s="246"/>
      <c r="W44" s="246"/>
      <c r="X44" s="246"/>
      <c r="Y44" s="246"/>
      <c r="Z44" s="339"/>
      <c r="AF44" s="448"/>
    </row>
    <row r="45" spans="1:32" s="431" customFormat="1" ht="21.75" thickBot="1">
      <c r="A45" s="150"/>
      <c r="B45" s="121"/>
      <c r="C45" s="151" t="s">
        <v>858</v>
      </c>
      <c r="D45" s="151" t="s">
        <v>1099</v>
      </c>
      <c r="E45" s="152" t="s">
        <v>1110</v>
      </c>
      <c r="F45" s="152" t="s">
        <v>1108</v>
      </c>
      <c r="G45" s="189" t="s">
        <v>1025</v>
      </c>
      <c r="H45" s="531"/>
      <c r="I45" s="531"/>
      <c r="J45" s="1008" t="s">
        <v>816</v>
      </c>
      <c r="K45" s="1009"/>
      <c r="L45" s="531"/>
      <c r="M45" s="880">
        <f>SUM(M46:M47)</f>
        <v>4200</v>
      </c>
      <c r="N45" s="714" t="s">
        <v>667</v>
      </c>
      <c r="O45" s="550"/>
      <c r="P45" s="714"/>
      <c r="Q45" s="563" t="s">
        <v>432</v>
      </c>
      <c r="R45" s="247"/>
      <c r="S45" s="247"/>
      <c r="T45" s="247"/>
      <c r="U45" s="247"/>
      <c r="V45" s="247"/>
      <c r="W45" s="247"/>
      <c r="X45" s="247"/>
      <c r="Y45" s="247"/>
      <c r="Z45" s="339"/>
      <c r="AF45" s="446"/>
    </row>
    <row r="46" spans="1:32" s="437" customFormat="1" ht="21.75" thickBot="1">
      <c r="A46" s="89"/>
      <c r="B46" s="135"/>
      <c r="C46" s="135"/>
      <c r="D46" s="10" t="s">
        <v>858</v>
      </c>
      <c r="E46" s="10" t="s">
        <v>1099</v>
      </c>
      <c r="F46" s="11" t="s">
        <v>1110</v>
      </c>
      <c r="G46" s="136" t="s">
        <v>1028</v>
      </c>
      <c r="H46" s="532"/>
      <c r="I46" s="532"/>
      <c r="J46" s="532"/>
      <c r="K46" s="532"/>
      <c r="L46" s="532"/>
      <c r="M46" s="881">
        <v>4000</v>
      </c>
      <c r="N46" s="692"/>
      <c r="O46" s="244"/>
      <c r="P46" s="692"/>
      <c r="Q46" s="564" t="s">
        <v>439</v>
      </c>
      <c r="R46" s="248"/>
      <c r="S46" s="248"/>
      <c r="T46" s="248"/>
      <c r="U46" s="248"/>
      <c r="V46" s="248"/>
      <c r="W46" s="248"/>
      <c r="X46" s="248"/>
      <c r="Y46" s="248"/>
      <c r="Z46" s="339"/>
      <c r="AA46" s="449"/>
      <c r="AB46" s="449"/>
      <c r="AC46" s="449"/>
      <c r="AD46" s="449"/>
      <c r="AE46" s="449"/>
      <c r="AF46" s="450"/>
    </row>
    <row r="47" spans="1:32" s="437" customFormat="1" ht="21.75" thickBot="1">
      <c r="A47" s="91"/>
      <c r="B47" s="133"/>
      <c r="C47" s="133"/>
      <c r="D47" s="17" t="s">
        <v>858</v>
      </c>
      <c r="E47" s="17" t="s">
        <v>1099</v>
      </c>
      <c r="F47" s="46" t="s">
        <v>1110</v>
      </c>
      <c r="G47" s="132" t="s">
        <v>1029</v>
      </c>
      <c r="H47" s="533"/>
      <c r="I47" s="533"/>
      <c r="J47" s="533"/>
      <c r="K47" s="533"/>
      <c r="L47" s="533"/>
      <c r="M47" s="875">
        <v>200</v>
      </c>
      <c r="N47" s="694"/>
      <c r="O47" s="725"/>
      <c r="P47" s="694"/>
      <c r="Q47" s="565" t="s">
        <v>435</v>
      </c>
      <c r="R47" s="249"/>
      <c r="S47" s="249"/>
      <c r="T47" s="249"/>
      <c r="U47" s="249"/>
      <c r="V47" s="249"/>
      <c r="W47" s="249"/>
      <c r="X47" s="249"/>
      <c r="Y47" s="249"/>
      <c r="Z47" s="339"/>
      <c r="AA47" s="449"/>
      <c r="AB47" s="449"/>
      <c r="AC47" s="449"/>
      <c r="AD47" s="449"/>
      <c r="AE47" s="449"/>
      <c r="AF47" s="450"/>
    </row>
    <row r="48" spans="1:32" s="437" customFormat="1" ht="21.75" thickBot="1">
      <c r="A48" s="91"/>
      <c r="B48" s="14"/>
      <c r="C48" s="14"/>
      <c r="D48" s="31"/>
      <c r="E48" s="17" t="s">
        <v>858</v>
      </c>
      <c r="F48" s="17" t="s">
        <v>1099</v>
      </c>
      <c r="G48" s="16" t="s">
        <v>1042</v>
      </c>
      <c r="H48" s="485"/>
      <c r="I48" s="485"/>
      <c r="J48" s="485"/>
      <c r="K48" s="485"/>
      <c r="L48" s="485"/>
      <c r="M48" s="874" t="s">
        <v>497</v>
      </c>
      <c r="N48" s="690"/>
      <c r="O48" s="245"/>
      <c r="P48" s="690"/>
      <c r="Q48" s="566" t="s">
        <v>439</v>
      </c>
      <c r="R48" s="249"/>
      <c r="S48" s="249"/>
      <c r="T48" s="249"/>
      <c r="U48" s="249"/>
      <c r="V48" s="249"/>
      <c r="W48" s="249"/>
      <c r="X48" s="249"/>
      <c r="Y48" s="249"/>
      <c r="Z48" s="339"/>
      <c r="AA48" s="449"/>
      <c r="AB48" s="449"/>
      <c r="AC48" s="449"/>
      <c r="AD48" s="449"/>
      <c r="AE48" s="449"/>
      <c r="AF48" s="450"/>
    </row>
    <row r="49" spans="1:32" s="437" customFormat="1" ht="21.75" thickBot="1">
      <c r="A49" s="91"/>
      <c r="B49" s="14"/>
      <c r="C49" s="14"/>
      <c r="D49" s="31"/>
      <c r="E49" s="17" t="s">
        <v>858</v>
      </c>
      <c r="F49" s="17" t="s">
        <v>1099</v>
      </c>
      <c r="G49" s="16" t="s">
        <v>1043</v>
      </c>
      <c r="H49" s="485"/>
      <c r="I49" s="485"/>
      <c r="J49" s="485"/>
      <c r="K49" s="485"/>
      <c r="L49" s="485"/>
      <c r="M49" s="874">
        <v>200</v>
      </c>
      <c r="N49" s="690"/>
      <c r="O49" s="245"/>
      <c r="P49" s="690"/>
      <c r="Q49" s="566" t="s">
        <v>439</v>
      </c>
      <c r="R49" s="249"/>
      <c r="S49" s="249"/>
      <c r="T49" s="249"/>
      <c r="U49" s="249"/>
      <c r="V49" s="249"/>
      <c r="W49" s="249"/>
      <c r="X49" s="249"/>
      <c r="Y49" s="249"/>
      <c r="Z49" s="339"/>
      <c r="AA49" s="449"/>
      <c r="AB49" s="449"/>
      <c r="AC49" s="449"/>
      <c r="AD49" s="449"/>
      <c r="AE49" s="449"/>
      <c r="AF49" s="450"/>
    </row>
    <row r="50" spans="1:32" s="437" customFormat="1" ht="21.75" thickBot="1">
      <c r="A50" s="92"/>
      <c r="B50" s="17"/>
      <c r="C50" s="17"/>
      <c r="D50" s="46"/>
      <c r="E50" s="17" t="s">
        <v>858</v>
      </c>
      <c r="F50" s="17" t="s">
        <v>1099</v>
      </c>
      <c r="G50" s="134" t="s">
        <v>1044</v>
      </c>
      <c r="H50" s="534"/>
      <c r="I50" s="534"/>
      <c r="J50" s="534"/>
      <c r="K50" s="534"/>
      <c r="L50" s="534"/>
      <c r="M50" s="875" t="s">
        <v>497</v>
      </c>
      <c r="N50" s="694"/>
      <c r="O50" s="725"/>
      <c r="P50" s="694"/>
      <c r="Q50" s="567" t="s">
        <v>439</v>
      </c>
      <c r="R50" s="250"/>
      <c r="S50" s="250"/>
      <c r="T50" s="250"/>
      <c r="U50" s="250"/>
      <c r="V50" s="250"/>
      <c r="W50" s="250"/>
      <c r="X50" s="250"/>
      <c r="Y50" s="250"/>
      <c r="Z50" s="339"/>
      <c r="AA50" s="449"/>
      <c r="AB50" s="449"/>
      <c r="AC50" s="449"/>
      <c r="AD50" s="449"/>
      <c r="AE50" s="449"/>
      <c r="AF50" s="450"/>
    </row>
    <row r="51" spans="1:32" s="432" customFormat="1" ht="21.75" thickBot="1">
      <c r="A51" s="91"/>
      <c r="B51" s="14"/>
      <c r="C51" s="14"/>
      <c r="D51" s="31"/>
      <c r="E51" s="14" t="s">
        <v>858</v>
      </c>
      <c r="F51" s="14" t="s">
        <v>1099</v>
      </c>
      <c r="G51" s="16" t="s">
        <v>1045</v>
      </c>
      <c r="H51" s="485"/>
      <c r="I51" s="485"/>
      <c r="J51" s="485"/>
      <c r="K51" s="485"/>
      <c r="L51" s="485"/>
      <c r="M51" s="874" t="s">
        <v>497</v>
      </c>
      <c r="N51" s="690"/>
      <c r="O51" s="245"/>
      <c r="P51" s="690"/>
      <c r="Q51" s="566" t="s">
        <v>439</v>
      </c>
      <c r="R51" s="249"/>
      <c r="S51" s="249"/>
      <c r="T51" s="249"/>
      <c r="U51" s="249"/>
      <c r="V51" s="249"/>
      <c r="W51" s="249"/>
      <c r="X51" s="249"/>
      <c r="Y51" s="249"/>
      <c r="Z51" s="339"/>
      <c r="AF51" s="451"/>
    </row>
    <row r="52" spans="1:32" s="433" customFormat="1" ht="21.75" thickBot="1">
      <c r="A52" s="145"/>
      <c r="B52" s="146"/>
      <c r="C52" s="147" t="s">
        <v>858</v>
      </c>
      <c r="D52" s="147" t="s">
        <v>1099</v>
      </c>
      <c r="E52" s="148" t="s">
        <v>1099</v>
      </c>
      <c r="F52" s="148" t="s">
        <v>1129</v>
      </c>
      <c r="G52" s="188" t="s">
        <v>1096</v>
      </c>
      <c r="H52" s="530"/>
      <c r="I52" s="530"/>
      <c r="J52" s="530"/>
      <c r="K52" s="530"/>
      <c r="L52" s="530"/>
      <c r="M52" s="715"/>
      <c r="N52" s="715"/>
      <c r="O52" s="551"/>
      <c r="P52" s="715"/>
      <c r="Q52" s="568" t="s">
        <v>439</v>
      </c>
      <c r="R52" s="251"/>
      <c r="S52" s="251"/>
      <c r="T52" s="251"/>
      <c r="U52" s="251"/>
      <c r="V52" s="251"/>
      <c r="W52" s="251"/>
      <c r="X52" s="251"/>
      <c r="Y52" s="251"/>
      <c r="Z52" s="339"/>
      <c r="AA52" s="444"/>
      <c r="AB52" s="444"/>
      <c r="AC52" s="444"/>
      <c r="AD52" s="444"/>
      <c r="AE52" s="444"/>
      <c r="AF52" s="445"/>
    </row>
    <row r="53" spans="1:32" s="452" customFormat="1" ht="21">
      <c r="A53" s="138"/>
      <c r="B53" s="47" t="s">
        <v>858</v>
      </c>
      <c r="C53" s="61" t="s">
        <v>1099</v>
      </c>
      <c r="D53" s="61">
        <v>4</v>
      </c>
      <c r="E53" s="139" t="s">
        <v>1069</v>
      </c>
      <c r="F53" s="139"/>
      <c r="G53" s="193"/>
      <c r="H53" s="574"/>
      <c r="I53" s="574"/>
      <c r="J53" s="574"/>
      <c r="K53" s="726">
        <v>9</v>
      </c>
      <c r="L53" s="574"/>
      <c r="M53" s="726">
        <v>6</v>
      </c>
      <c r="N53" s="726"/>
      <c r="O53" s="727"/>
      <c r="P53" s="726"/>
      <c r="Q53" s="569"/>
      <c r="R53" s="377"/>
      <c r="S53" s="377"/>
      <c r="T53" s="377"/>
      <c r="U53" s="377"/>
      <c r="V53" s="377"/>
      <c r="W53" s="377"/>
      <c r="X53" s="377"/>
      <c r="Y53" s="377"/>
      <c r="Z53" s="339"/>
      <c r="AF53" s="453"/>
    </row>
    <row r="54" spans="1:32" s="454" customFormat="1" ht="21.75" thickBot="1">
      <c r="A54" s="141"/>
      <c r="B54" s="3"/>
      <c r="C54" s="414"/>
      <c r="D54" s="414"/>
      <c r="E54" s="142" t="s">
        <v>1070</v>
      </c>
      <c r="F54" s="142"/>
      <c r="G54" s="194"/>
      <c r="H54" s="573"/>
      <c r="I54" s="573"/>
      <c r="J54" s="573"/>
      <c r="K54" s="722"/>
      <c r="L54" s="573"/>
      <c r="M54" s="722"/>
      <c r="N54" s="722"/>
      <c r="O54" s="723"/>
      <c r="P54" s="722"/>
      <c r="Q54" s="561"/>
      <c r="R54" s="378"/>
      <c r="S54" s="378"/>
      <c r="T54" s="378"/>
      <c r="U54" s="378"/>
      <c r="V54" s="378"/>
      <c r="W54" s="378"/>
      <c r="X54" s="378"/>
      <c r="Y54" s="378"/>
      <c r="Z54" s="339"/>
      <c r="AF54" s="455"/>
    </row>
    <row r="55" spans="1:32" s="433" customFormat="1" ht="21.75" thickBot="1">
      <c r="A55" s="145"/>
      <c r="B55" s="146"/>
      <c r="C55" s="147" t="s">
        <v>858</v>
      </c>
      <c r="D55" s="147" t="s">
        <v>1099</v>
      </c>
      <c r="E55" s="148" t="s">
        <v>1114</v>
      </c>
      <c r="F55" s="148" t="s">
        <v>1101</v>
      </c>
      <c r="G55" s="188" t="s">
        <v>1023</v>
      </c>
      <c r="H55" s="530"/>
      <c r="I55" s="530"/>
      <c r="J55" s="530"/>
      <c r="K55" s="715">
        <v>9</v>
      </c>
      <c r="L55" s="530"/>
      <c r="M55" s="715">
        <v>6</v>
      </c>
      <c r="N55" s="715" t="s">
        <v>666</v>
      </c>
      <c r="O55" s="551"/>
      <c r="P55" s="715"/>
      <c r="Q55" s="562" t="s">
        <v>439</v>
      </c>
      <c r="R55" s="251"/>
      <c r="S55" s="251"/>
      <c r="T55" s="251"/>
      <c r="U55" s="251"/>
      <c r="V55" s="251"/>
      <c r="W55" s="251"/>
      <c r="X55" s="251"/>
      <c r="Y55" s="251"/>
      <c r="Z55" s="339"/>
      <c r="AA55" s="444"/>
      <c r="AB55" s="444"/>
      <c r="AC55" s="444"/>
      <c r="AD55" s="444"/>
      <c r="AE55" s="444"/>
      <c r="AF55" s="445"/>
    </row>
    <row r="56" spans="1:32" s="431" customFormat="1" ht="21.75" thickBot="1">
      <c r="A56" s="150"/>
      <c r="B56" s="121"/>
      <c r="C56" s="151" t="s">
        <v>858</v>
      </c>
      <c r="D56" s="151" t="s">
        <v>1099</v>
      </c>
      <c r="E56" s="152" t="s">
        <v>1114</v>
      </c>
      <c r="F56" s="152" t="s">
        <v>1104</v>
      </c>
      <c r="G56" s="189" t="s">
        <v>1024</v>
      </c>
      <c r="H56" s="531"/>
      <c r="I56" s="531"/>
      <c r="J56" s="531"/>
      <c r="K56" s="714">
        <v>1144</v>
      </c>
      <c r="L56" s="531"/>
      <c r="M56" s="714">
        <f>SUM(M57:M58)</f>
        <v>524</v>
      </c>
      <c r="N56" s="714"/>
      <c r="O56" s="550"/>
      <c r="P56" s="714"/>
      <c r="Q56" s="563" t="s">
        <v>432</v>
      </c>
      <c r="R56" s="247"/>
      <c r="S56" s="247"/>
      <c r="T56" s="247"/>
      <c r="U56" s="247"/>
      <c r="V56" s="247"/>
      <c r="W56" s="247"/>
      <c r="X56" s="247"/>
      <c r="Y56" s="247"/>
      <c r="Z56" s="339"/>
      <c r="AF56" s="446"/>
    </row>
    <row r="57" spans="1:32" s="447" customFormat="1" ht="21.75" thickBot="1">
      <c r="A57" s="106"/>
      <c r="B57" s="14"/>
      <c r="C57" s="15"/>
      <c r="D57" s="15" t="s">
        <v>858</v>
      </c>
      <c r="E57" s="55" t="s">
        <v>1099</v>
      </c>
      <c r="F57" s="55" t="s">
        <v>1114</v>
      </c>
      <c r="G57" s="190" t="s">
        <v>1026</v>
      </c>
      <c r="H57" s="427"/>
      <c r="I57" s="427"/>
      <c r="J57" s="427"/>
      <c r="K57" s="724">
        <v>1124</v>
      </c>
      <c r="L57" s="427"/>
      <c r="M57" s="724">
        <v>500</v>
      </c>
      <c r="N57" s="724"/>
      <c r="O57" s="405"/>
      <c r="P57" s="724"/>
      <c r="Q57" s="298" t="s">
        <v>439</v>
      </c>
      <c r="R57" s="246"/>
      <c r="S57" s="246"/>
      <c r="T57" s="246"/>
      <c r="U57" s="246"/>
      <c r="V57" s="246"/>
      <c r="W57" s="246"/>
      <c r="X57" s="246"/>
      <c r="Y57" s="246"/>
      <c r="Z57" s="339"/>
      <c r="AF57" s="448"/>
    </row>
    <row r="58" spans="1:32" s="447" customFormat="1" ht="21.75" thickBot="1">
      <c r="A58" s="106"/>
      <c r="B58" s="14"/>
      <c r="C58" s="15"/>
      <c r="D58" s="15" t="s">
        <v>858</v>
      </c>
      <c r="E58" s="55" t="s">
        <v>1099</v>
      </c>
      <c r="F58" s="55" t="s">
        <v>1114</v>
      </c>
      <c r="G58" s="190" t="s">
        <v>1027</v>
      </c>
      <c r="H58" s="427"/>
      <c r="I58" s="427"/>
      <c r="J58" s="427"/>
      <c r="K58" s="724">
        <v>20</v>
      </c>
      <c r="L58" s="427"/>
      <c r="M58" s="724">
        <v>24</v>
      </c>
      <c r="N58" s="724"/>
      <c r="O58" s="405"/>
      <c r="P58" s="724"/>
      <c r="Q58" s="298" t="s">
        <v>439</v>
      </c>
      <c r="R58" s="246"/>
      <c r="S58" s="246"/>
      <c r="T58" s="246"/>
      <c r="U58" s="246"/>
      <c r="V58" s="246"/>
      <c r="W58" s="246"/>
      <c r="X58" s="246"/>
      <c r="Y58" s="246"/>
      <c r="Z58" s="339"/>
      <c r="AF58" s="448"/>
    </row>
    <row r="59" spans="1:32" s="431" customFormat="1" ht="21.75" thickBot="1">
      <c r="A59" s="150"/>
      <c r="B59" s="121"/>
      <c r="C59" s="151" t="s">
        <v>858</v>
      </c>
      <c r="D59" s="151" t="s">
        <v>1099</v>
      </c>
      <c r="E59" s="152" t="s">
        <v>1114</v>
      </c>
      <c r="F59" s="152" t="s">
        <v>1108</v>
      </c>
      <c r="G59" s="189" t="s">
        <v>1025</v>
      </c>
      <c r="H59" s="531"/>
      <c r="I59" s="531"/>
      <c r="J59" s="1008" t="s">
        <v>816</v>
      </c>
      <c r="K59" s="1009"/>
      <c r="L59" s="531"/>
      <c r="M59" s="880">
        <f>SUM(M60:M61)</f>
        <v>71147</v>
      </c>
      <c r="N59" s="714" t="s">
        <v>667</v>
      </c>
      <c r="O59" s="550"/>
      <c r="P59" s="714"/>
      <c r="Q59" s="563" t="s">
        <v>432</v>
      </c>
      <c r="R59" s="247"/>
      <c r="S59" s="247"/>
      <c r="T59" s="247"/>
      <c r="U59" s="247"/>
      <c r="V59" s="247"/>
      <c r="W59" s="247"/>
      <c r="X59" s="247"/>
      <c r="Y59" s="247"/>
      <c r="Z59" s="339"/>
      <c r="AF59" s="446"/>
    </row>
    <row r="60" spans="1:32" s="437" customFormat="1" ht="21.75" thickBot="1">
      <c r="A60" s="89"/>
      <c r="B60" s="135"/>
      <c r="C60" s="135"/>
      <c r="D60" s="10" t="s">
        <v>858</v>
      </c>
      <c r="E60" s="10" t="s">
        <v>1099</v>
      </c>
      <c r="F60" s="11" t="s">
        <v>1114</v>
      </c>
      <c r="G60" s="136" t="s">
        <v>1028</v>
      </c>
      <c r="H60" s="532"/>
      <c r="I60" s="532"/>
      <c r="J60" s="532"/>
      <c r="K60" s="532"/>
      <c r="L60" s="532"/>
      <c r="M60" s="881">
        <v>62647</v>
      </c>
      <c r="N60" s="692"/>
      <c r="O60" s="244"/>
      <c r="P60" s="692"/>
      <c r="Q60" s="564" t="s">
        <v>439</v>
      </c>
      <c r="R60" s="248"/>
      <c r="S60" s="248"/>
      <c r="T60" s="248"/>
      <c r="U60" s="248"/>
      <c r="V60" s="248"/>
      <c r="W60" s="248"/>
      <c r="X60" s="248"/>
      <c r="Y60" s="248"/>
      <c r="Z60" s="339"/>
      <c r="AA60" s="449"/>
      <c r="AB60" s="449"/>
      <c r="AC60" s="449"/>
      <c r="AD60" s="449"/>
      <c r="AE60" s="449"/>
      <c r="AF60" s="450"/>
    </row>
    <row r="61" spans="1:32" s="437" customFormat="1" ht="21.75" thickBot="1">
      <c r="A61" s="91"/>
      <c r="B61" s="133"/>
      <c r="C61" s="133"/>
      <c r="D61" s="17" t="s">
        <v>858</v>
      </c>
      <c r="E61" s="17" t="s">
        <v>1099</v>
      </c>
      <c r="F61" s="46" t="s">
        <v>1114</v>
      </c>
      <c r="G61" s="132" t="s">
        <v>1029</v>
      </c>
      <c r="H61" s="533"/>
      <c r="I61" s="533"/>
      <c r="J61" s="533"/>
      <c r="K61" s="533"/>
      <c r="L61" s="533"/>
      <c r="M61" s="882">
        <f>SUM(M62:M65)</f>
        <v>8500</v>
      </c>
      <c r="N61" s="694"/>
      <c r="O61" s="725"/>
      <c r="P61" s="694"/>
      <c r="Q61" s="565" t="s">
        <v>435</v>
      </c>
      <c r="R61" s="249"/>
      <c r="S61" s="249"/>
      <c r="T61" s="249"/>
      <c r="U61" s="249"/>
      <c r="V61" s="249"/>
      <c r="W61" s="249"/>
      <c r="X61" s="249"/>
      <c r="Y61" s="249"/>
      <c r="Z61" s="339"/>
      <c r="AA61" s="449"/>
      <c r="AB61" s="449"/>
      <c r="AC61" s="449"/>
      <c r="AD61" s="449"/>
      <c r="AE61" s="449"/>
      <c r="AF61" s="450"/>
    </row>
    <row r="62" spans="1:32" s="437" customFormat="1" ht="21.75" thickBot="1">
      <c r="A62" s="91"/>
      <c r="B62" s="14"/>
      <c r="C62" s="14"/>
      <c r="D62" s="31"/>
      <c r="E62" s="17" t="s">
        <v>858</v>
      </c>
      <c r="F62" s="17" t="s">
        <v>1099</v>
      </c>
      <c r="G62" s="16" t="s">
        <v>1046</v>
      </c>
      <c r="H62" s="485"/>
      <c r="I62" s="485"/>
      <c r="J62" s="485"/>
      <c r="K62" s="485"/>
      <c r="L62" s="485"/>
      <c r="M62" s="874">
        <v>5000</v>
      </c>
      <c r="N62" s="690"/>
      <c r="O62" s="245"/>
      <c r="P62" s="690"/>
      <c r="Q62" s="566" t="s">
        <v>439</v>
      </c>
      <c r="R62" s="249"/>
      <c r="S62" s="249"/>
      <c r="T62" s="249"/>
      <c r="U62" s="249"/>
      <c r="V62" s="249"/>
      <c r="W62" s="249"/>
      <c r="X62" s="249"/>
      <c r="Y62" s="249"/>
      <c r="Z62" s="339"/>
      <c r="AA62" s="449"/>
      <c r="AB62" s="449"/>
      <c r="AC62" s="449"/>
      <c r="AD62" s="449"/>
      <c r="AE62" s="449"/>
      <c r="AF62" s="450"/>
    </row>
    <row r="63" spans="1:32" s="437" customFormat="1" ht="21.75" thickBot="1">
      <c r="A63" s="91"/>
      <c r="B63" s="14"/>
      <c r="C63" s="14"/>
      <c r="D63" s="31"/>
      <c r="E63" s="17" t="s">
        <v>858</v>
      </c>
      <c r="F63" s="17" t="s">
        <v>1099</v>
      </c>
      <c r="G63" s="16" t="s">
        <v>1047</v>
      </c>
      <c r="H63" s="485"/>
      <c r="I63" s="485"/>
      <c r="J63" s="485"/>
      <c r="K63" s="485"/>
      <c r="L63" s="485"/>
      <c r="M63" s="874">
        <v>2500</v>
      </c>
      <c r="N63" s="690"/>
      <c r="O63" s="245"/>
      <c r="P63" s="690"/>
      <c r="Q63" s="566" t="s">
        <v>439</v>
      </c>
      <c r="R63" s="249"/>
      <c r="S63" s="249"/>
      <c r="T63" s="249"/>
      <c r="U63" s="249"/>
      <c r="V63" s="249"/>
      <c r="W63" s="249"/>
      <c r="X63" s="249"/>
      <c r="Y63" s="249"/>
      <c r="Z63" s="339"/>
      <c r="AA63" s="449"/>
      <c r="AB63" s="449"/>
      <c r="AC63" s="449"/>
      <c r="AD63" s="449"/>
      <c r="AE63" s="449"/>
      <c r="AF63" s="450"/>
    </row>
    <row r="64" spans="1:32" s="437" customFormat="1" ht="21.75" thickBot="1">
      <c r="A64" s="92"/>
      <c r="B64" s="17"/>
      <c r="C64" s="17"/>
      <c r="D64" s="46"/>
      <c r="E64" s="17" t="s">
        <v>858</v>
      </c>
      <c r="F64" s="17" t="s">
        <v>1099</v>
      </c>
      <c r="G64" s="134" t="s">
        <v>1048</v>
      </c>
      <c r="H64" s="534"/>
      <c r="I64" s="534"/>
      <c r="J64" s="534"/>
      <c r="K64" s="534"/>
      <c r="L64" s="534"/>
      <c r="M64" s="874">
        <v>0</v>
      </c>
      <c r="N64" s="690"/>
      <c r="O64" s="245"/>
      <c r="P64" s="690"/>
      <c r="Q64" s="567" t="s">
        <v>439</v>
      </c>
      <c r="R64" s="250"/>
      <c r="S64" s="250"/>
      <c r="T64" s="250"/>
      <c r="U64" s="250"/>
      <c r="V64" s="250"/>
      <c r="W64" s="250"/>
      <c r="X64" s="250"/>
      <c r="Y64" s="250"/>
      <c r="Z64" s="339"/>
      <c r="AA64" s="449"/>
      <c r="AB64" s="449"/>
      <c r="AC64" s="449"/>
      <c r="AD64" s="449"/>
      <c r="AE64" s="449"/>
      <c r="AF64" s="450"/>
    </row>
    <row r="65" spans="1:32" s="432" customFormat="1" ht="21.75" thickBot="1">
      <c r="A65" s="91"/>
      <c r="B65" s="14"/>
      <c r="C65" s="14"/>
      <c r="D65" s="31"/>
      <c r="E65" s="14" t="s">
        <v>858</v>
      </c>
      <c r="F65" s="14" t="s">
        <v>1099</v>
      </c>
      <c r="G65" s="16" t="s">
        <v>1049</v>
      </c>
      <c r="H65" s="485"/>
      <c r="I65" s="485"/>
      <c r="J65" s="485"/>
      <c r="K65" s="485"/>
      <c r="L65" s="485"/>
      <c r="M65" s="874">
        <v>1000</v>
      </c>
      <c r="N65" s="690"/>
      <c r="O65" s="245"/>
      <c r="P65" s="690"/>
      <c r="Q65" s="566" t="s">
        <v>439</v>
      </c>
      <c r="R65" s="249"/>
      <c r="S65" s="249"/>
      <c r="T65" s="249"/>
      <c r="U65" s="249"/>
      <c r="V65" s="249"/>
      <c r="W65" s="249"/>
      <c r="X65" s="249"/>
      <c r="Y65" s="249"/>
      <c r="Z65" s="339"/>
      <c r="AF65" s="451"/>
    </row>
    <row r="66" spans="1:32" s="433" customFormat="1" ht="21.75" thickBot="1">
      <c r="A66" s="145"/>
      <c r="B66" s="146"/>
      <c r="C66" s="147" t="s">
        <v>858</v>
      </c>
      <c r="D66" s="147" t="s">
        <v>1099</v>
      </c>
      <c r="E66" s="148" t="s">
        <v>1099</v>
      </c>
      <c r="F66" s="148" t="s">
        <v>1129</v>
      </c>
      <c r="G66" s="188" t="s">
        <v>1096</v>
      </c>
      <c r="H66" s="530"/>
      <c r="I66" s="530"/>
      <c r="J66" s="530"/>
      <c r="K66" s="530"/>
      <c r="L66" s="530"/>
      <c r="M66" s="715"/>
      <c r="N66" s="715"/>
      <c r="O66" s="551"/>
      <c r="P66" s="715"/>
      <c r="Q66" s="568" t="s">
        <v>439</v>
      </c>
      <c r="R66" s="251"/>
      <c r="S66" s="251"/>
      <c r="T66" s="251"/>
      <c r="U66" s="251"/>
      <c r="V66" s="251"/>
      <c r="W66" s="251"/>
      <c r="X66" s="251"/>
      <c r="Y66" s="251"/>
      <c r="Z66" s="339"/>
      <c r="AA66" s="444"/>
      <c r="AB66" s="444"/>
      <c r="AC66" s="444"/>
      <c r="AD66" s="444"/>
      <c r="AE66" s="444"/>
      <c r="AF66" s="445"/>
    </row>
    <row r="67" spans="1:32" s="430" customFormat="1" ht="21.75" thickBot="1">
      <c r="A67" s="143"/>
      <c r="B67" s="19" t="s">
        <v>858</v>
      </c>
      <c r="C67" s="20" t="s">
        <v>1099</v>
      </c>
      <c r="D67" s="20">
        <v>5</v>
      </c>
      <c r="E67" s="144" t="s">
        <v>1066</v>
      </c>
      <c r="F67" s="144"/>
      <c r="G67" s="196"/>
      <c r="H67" s="575"/>
      <c r="I67" s="728" t="s">
        <v>497</v>
      </c>
      <c r="J67" s="575"/>
      <c r="K67" s="728" t="s">
        <v>497</v>
      </c>
      <c r="L67" s="575"/>
      <c r="M67" s="728" t="s">
        <v>497</v>
      </c>
      <c r="N67" s="728"/>
      <c r="O67" s="553"/>
      <c r="P67" s="728"/>
      <c r="Q67" s="570"/>
      <c r="R67" s="380"/>
      <c r="S67" s="380"/>
      <c r="T67" s="380"/>
      <c r="U67" s="380"/>
      <c r="V67" s="380"/>
      <c r="W67" s="380"/>
      <c r="X67" s="380"/>
      <c r="Y67" s="380"/>
      <c r="Z67" s="339"/>
      <c r="AA67" s="442"/>
      <c r="AB67" s="442"/>
      <c r="AC67" s="442"/>
      <c r="AD67" s="442"/>
      <c r="AE67" s="442"/>
      <c r="AF67" s="443"/>
    </row>
    <row r="68" spans="1:32" s="433" customFormat="1" ht="21.75" thickBot="1">
      <c r="A68" s="145"/>
      <c r="B68" s="146"/>
      <c r="C68" s="147" t="s">
        <v>858</v>
      </c>
      <c r="D68" s="147" t="s">
        <v>1099</v>
      </c>
      <c r="E68" s="148" t="s">
        <v>1116</v>
      </c>
      <c r="F68" s="148" t="s">
        <v>1101</v>
      </c>
      <c r="G68" s="188" t="s">
        <v>1023</v>
      </c>
      <c r="H68" s="530"/>
      <c r="I68" s="715" t="s">
        <v>497</v>
      </c>
      <c r="J68" s="530"/>
      <c r="K68" s="715" t="s">
        <v>497</v>
      </c>
      <c r="L68" s="530"/>
      <c r="M68" s="715" t="s">
        <v>497</v>
      </c>
      <c r="N68" s="715" t="s">
        <v>666</v>
      </c>
      <c r="O68" s="551"/>
      <c r="P68" s="715"/>
      <c r="Q68" s="562" t="s">
        <v>439</v>
      </c>
      <c r="R68" s="251"/>
      <c r="S68" s="251"/>
      <c r="T68" s="251"/>
      <c r="U68" s="251"/>
      <c r="V68" s="251"/>
      <c r="W68" s="251"/>
      <c r="X68" s="251"/>
      <c r="Y68" s="251"/>
      <c r="Z68" s="339"/>
      <c r="AA68" s="444"/>
      <c r="AB68" s="444"/>
      <c r="AC68" s="444"/>
      <c r="AD68" s="444"/>
      <c r="AE68" s="444"/>
      <c r="AF68" s="445"/>
    </row>
    <row r="69" spans="1:32" s="431" customFormat="1" ht="21.75" thickBot="1">
      <c r="A69" s="150"/>
      <c r="B69" s="121"/>
      <c r="C69" s="151" t="s">
        <v>858</v>
      </c>
      <c r="D69" s="151" t="s">
        <v>1099</v>
      </c>
      <c r="E69" s="152" t="s">
        <v>1116</v>
      </c>
      <c r="F69" s="152" t="s">
        <v>1104</v>
      </c>
      <c r="G69" s="189" t="s">
        <v>1024</v>
      </c>
      <c r="H69" s="531"/>
      <c r="I69" s="714" t="s">
        <v>497</v>
      </c>
      <c r="J69" s="531"/>
      <c r="K69" s="714" t="s">
        <v>497</v>
      </c>
      <c r="L69" s="531"/>
      <c r="M69" s="714" t="s">
        <v>497</v>
      </c>
      <c r="N69" s="714"/>
      <c r="O69" s="550"/>
      <c r="P69" s="714"/>
      <c r="Q69" s="563" t="s">
        <v>432</v>
      </c>
      <c r="R69" s="247"/>
      <c r="S69" s="247"/>
      <c r="T69" s="247"/>
      <c r="U69" s="247"/>
      <c r="V69" s="247"/>
      <c r="W69" s="247"/>
      <c r="X69" s="247"/>
      <c r="Y69" s="247"/>
      <c r="Z69" s="339"/>
      <c r="AF69" s="446"/>
    </row>
    <row r="70" spans="1:32" s="447" customFormat="1" ht="21.75" thickBot="1">
      <c r="A70" s="106"/>
      <c r="B70" s="14"/>
      <c r="C70" s="15"/>
      <c r="D70" s="15" t="s">
        <v>858</v>
      </c>
      <c r="E70" s="55" t="s">
        <v>1099</v>
      </c>
      <c r="F70" s="55" t="s">
        <v>1116</v>
      </c>
      <c r="G70" s="190" t="s">
        <v>1026</v>
      </c>
      <c r="H70" s="427"/>
      <c r="I70" s="724" t="s">
        <v>497</v>
      </c>
      <c r="J70" s="427"/>
      <c r="K70" s="724" t="s">
        <v>497</v>
      </c>
      <c r="L70" s="427"/>
      <c r="M70" s="724" t="s">
        <v>497</v>
      </c>
      <c r="N70" s="724"/>
      <c r="O70" s="405"/>
      <c r="P70" s="724"/>
      <c r="Q70" s="298" t="s">
        <v>439</v>
      </c>
      <c r="R70" s="246"/>
      <c r="S70" s="246"/>
      <c r="T70" s="246"/>
      <c r="U70" s="246"/>
      <c r="V70" s="246"/>
      <c r="W70" s="246"/>
      <c r="X70" s="246"/>
      <c r="Y70" s="246"/>
      <c r="Z70" s="339"/>
      <c r="AF70" s="448"/>
    </row>
    <row r="71" spans="1:32" s="447" customFormat="1" ht="21.75" thickBot="1">
      <c r="A71" s="106"/>
      <c r="B71" s="14"/>
      <c r="C71" s="15"/>
      <c r="D71" s="15" t="s">
        <v>858</v>
      </c>
      <c r="E71" s="55" t="s">
        <v>1099</v>
      </c>
      <c r="F71" s="55" t="s">
        <v>1116</v>
      </c>
      <c r="G71" s="190" t="s">
        <v>1027</v>
      </c>
      <c r="H71" s="427"/>
      <c r="I71" s="724" t="s">
        <v>497</v>
      </c>
      <c r="J71" s="427"/>
      <c r="K71" s="724" t="s">
        <v>497</v>
      </c>
      <c r="L71" s="427"/>
      <c r="M71" s="724" t="s">
        <v>497</v>
      </c>
      <c r="N71" s="724"/>
      <c r="O71" s="405"/>
      <c r="P71" s="724"/>
      <c r="Q71" s="298" t="s">
        <v>439</v>
      </c>
      <c r="R71" s="246"/>
      <c r="S71" s="246"/>
      <c r="T71" s="246"/>
      <c r="U71" s="246"/>
      <c r="V71" s="246"/>
      <c r="W71" s="246"/>
      <c r="X71" s="246"/>
      <c r="Y71" s="246"/>
      <c r="Z71" s="339"/>
      <c r="AF71" s="448"/>
    </row>
    <row r="72" spans="1:32" s="431" customFormat="1" ht="21.75" thickBot="1">
      <c r="A72" s="150"/>
      <c r="B72" s="121"/>
      <c r="C72" s="151" t="s">
        <v>858</v>
      </c>
      <c r="D72" s="151" t="s">
        <v>1099</v>
      </c>
      <c r="E72" s="152" t="s">
        <v>1116</v>
      </c>
      <c r="F72" s="152" t="s">
        <v>1108</v>
      </c>
      <c r="G72" s="189" t="s">
        <v>1025</v>
      </c>
      <c r="H72" s="531"/>
      <c r="I72" s="714" t="s">
        <v>497</v>
      </c>
      <c r="J72" s="531"/>
      <c r="K72" s="714" t="s">
        <v>497</v>
      </c>
      <c r="L72" s="531"/>
      <c r="M72" s="714" t="s">
        <v>497</v>
      </c>
      <c r="N72" s="714" t="s">
        <v>667</v>
      </c>
      <c r="O72" s="550"/>
      <c r="P72" s="714"/>
      <c r="Q72" s="563" t="s">
        <v>432</v>
      </c>
      <c r="R72" s="247"/>
      <c r="S72" s="247"/>
      <c r="T72" s="247"/>
      <c r="U72" s="247"/>
      <c r="V72" s="247"/>
      <c r="W72" s="247"/>
      <c r="X72" s="247"/>
      <c r="Y72" s="247"/>
      <c r="Z72" s="339"/>
      <c r="AF72" s="446"/>
    </row>
    <row r="73" spans="1:32" s="437" customFormat="1" ht="21.75" thickBot="1">
      <c r="A73" s="89"/>
      <c r="B73" s="135"/>
      <c r="C73" s="135"/>
      <c r="D73" s="10" t="s">
        <v>858</v>
      </c>
      <c r="E73" s="10" t="s">
        <v>1099</v>
      </c>
      <c r="F73" s="11" t="s">
        <v>1116</v>
      </c>
      <c r="G73" s="136" t="s">
        <v>1028</v>
      </c>
      <c r="H73" s="532"/>
      <c r="I73" s="692" t="s">
        <v>497</v>
      </c>
      <c r="J73" s="532"/>
      <c r="K73" s="692" t="s">
        <v>497</v>
      </c>
      <c r="L73" s="532"/>
      <c r="M73" s="692" t="s">
        <v>497</v>
      </c>
      <c r="N73" s="692"/>
      <c r="O73" s="244"/>
      <c r="P73" s="692"/>
      <c r="Q73" s="564" t="s">
        <v>439</v>
      </c>
      <c r="R73" s="248"/>
      <c r="S73" s="248"/>
      <c r="T73" s="248"/>
      <c r="U73" s="248"/>
      <c r="V73" s="248"/>
      <c r="W73" s="248"/>
      <c r="X73" s="248"/>
      <c r="Y73" s="248"/>
      <c r="Z73" s="339"/>
      <c r="AA73" s="449"/>
      <c r="AB73" s="449"/>
      <c r="AC73" s="449"/>
      <c r="AD73" s="449"/>
      <c r="AE73" s="449"/>
      <c r="AF73" s="450"/>
    </row>
    <row r="74" spans="1:32" s="437" customFormat="1" ht="21.75" thickBot="1">
      <c r="A74" s="91"/>
      <c r="B74" s="133"/>
      <c r="C74" s="133"/>
      <c r="D74" s="17" t="s">
        <v>858</v>
      </c>
      <c r="E74" s="17" t="s">
        <v>1099</v>
      </c>
      <c r="F74" s="46" t="s">
        <v>1116</v>
      </c>
      <c r="G74" s="132" t="s">
        <v>1029</v>
      </c>
      <c r="H74" s="533"/>
      <c r="I74" s="694" t="s">
        <v>497</v>
      </c>
      <c r="J74" s="533"/>
      <c r="K74" s="694" t="s">
        <v>497</v>
      </c>
      <c r="L74" s="533"/>
      <c r="M74" s="694" t="s">
        <v>497</v>
      </c>
      <c r="N74" s="694"/>
      <c r="O74" s="725"/>
      <c r="P74" s="694"/>
      <c r="Q74" s="565" t="s">
        <v>435</v>
      </c>
      <c r="R74" s="249"/>
      <c r="S74" s="249"/>
      <c r="T74" s="249"/>
      <c r="U74" s="249"/>
      <c r="V74" s="249"/>
      <c r="W74" s="249"/>
      <c r="X74" s="249"/>
      <c r="Y74" s="249"/>
      <c r="Z74" s="339"/>
      <c r="AA74" s="449"/>
      <c r="AB74" s="449"/>
      <c r="AC74" s="449"/>
      <c r="AD74" s="449"/>
      <c r="AE74" s="449"/>
      <c r="AF74" s="450"/>
    </row>
    <row r="75" spans="1:32" s="437" customFormat="1" ht="21.75" thickBot="1">
      <c r="A75" s="91"/>
      <c r="B75" s="14"/>
      <c r="C75" s="14"/>
      <c r="D75" s="31"/>
      <c r="E75" s="17" t="s">
        <v>858</v>
      </c>
      <c r="F75" s="17" t="s">
        <v>1099</v>
      </c>
      <c r="G75" s="16" t="s">
        <v>1050</v>
      </c>
      <c r="H75" s="485"/>
      <c r="I75" s="690" t="s">
        <v>497</v>
      </c>
      <c r="J75" s="485"/>
      <c r="K75" s="690" t="s">
        <v>497</v>
      </c>
      <c r="L75" s="485"/>
      <c r="M75" s="690" t="s">
        <v>497</v>
      </c>
      <c r="N75" s="690"/>
      <c r="O75" s="245"/>
      <c r="P75" s="690"/>
      <c r="Q75" s="566" t="s">
        <v>439</v>
      </c>
      <c r="R75" s="249"/>
      <c r="S75" s="249"/>
      <c r="T75" s="249"/>
      <c r="U75" s="249"/>
      <c r="V75" s="249"/>
      <c r="W75" s="249"/>
      <c r="X75" s="249"/>
      <c r="Y75" s="249"/>
      <c r="Z75" s="339"/>
      <c r="AA75" s="449"/>
      <c r="AB75" s="449"/>
      <c r="AC75" s="449"/>
      <c r="AD75" s="449"/>
      <c r="AE75" s="449"/>
      <c r="AF75" s="450"/>
    </row>
    <row r="76" spans="1:32" s="437" customFormat="1" ht="21.75" thickBot="1">
      <c r="A76" s="91"/>
      <c r="B76" s="14"/>
      <c r="C76" s="14"/>
      <c r="D76" s="31"/>
      <c r="E76" s="17" t="s">
        <v>858</v>
      </c>
      <c r="F76" s="17" t="s">
        <v>1099</v>
      </c>
      <c r="G76" s="16" t="s">
        <v>1051</v>
      </c>
      <c r="H76" s="485"/>
      <c r="I76" s="690" t="s">
        <v>497</v>
      </c>
      <c r="J76" s="485"/>
      <c r="K76" s="690" t="s">
        <v>497</v>
      </c>
      <c r="L76" s="485"/>
      <c r="M76" s="690" t="s">
        <v>497</v>
      </c>
      <c r="N76" s="690"/>
      <c r="O76" s="245"/>
      <c r="P76" s="690"/>
      <c r="Q76" s="566" t="s">
        <v>439</v>
      </c>
      <c r="R76" s="249"/>
      <c r="S76" s="249"/>
      <c r="T76" s="249"/>
      <c r="U76" s="249"/>
      <c r="V76" s="249"/>
      <c r="W76" s="249"/>
      <c r="X76" s="249"/>
      <c r="Y76" s="249"/>
      <c r="Z76" s="339"/>
      <c r="AA76" s="449"/>
      <c r="AB76" s="449"/>
      <c r="AC76" s="449"/>
      <c r="AD76" s="449"/>
      <c r="AE76" s="449"/>
      <c r="AF76" s="450"/>
    </row>
    <row r="77" spans="1:32" s="437" customFormat="1" ht="21.75" thickBot="1">
      <c r="A77" s="92"/>
      <c r="B77" s="17"/>
      <c r="C77" s="17"/>
      <c r="D77" s="46"/>
      <c r="E77" s="17" t="s">
        <v>858</v>
      </c>
      <c r="F77" s="17" t="s">
        <v>1099</v>
      </c>
      <c r="G77" s="134" t="s">
        <v>1052</v>
      </c>
      <c r="H77" s="534"/>
      <c r="I77" s="694" t="s">
        <v>497</v>
      </c>
      <c r="J77" s="534"/>
      <c r="K77" s="694" t="s">
        <v>497</v>
      </c>
      <c r="L77" s="534"/>
      <c r="M77" s="694" t="s">
        <v>497</v>
      </c>
      <c r="N77" s="694"/>
      <c r="O77" s="725"/>
      <c r="P77" s="694"/>
      <c r="Q77" s="567" t="s">
        <v>439</v>
      </c>
      <c r="R77" s="250"/>
      <c r="S77" s="250"/>
      <c r="T77" s="250"/>
      <c r="U77" s="250"/>
      <c r="V77" s="250"/>
      <c r="W77" s="250"/>
      <c r="X77" s="250"/>
      <c r="Y77" s="250"/>
      <c r="Z77" s="339"/>
      <c r="AA77" s="449"/>
      <c r="AB77" s="449"/>
      <c r="AC77" s="449"/>
      <c r="AD77" s="449"/>
      <c r="AE77" s="449"/>
      <c r="AF77" s="450"/>
    </row>
    <row r="78" spans="1:32" s="432" customFormat="1" ht="21.75" thickBot="1">
      <c r="A78" s="91"/>
      <c r="B78" s="14"/>
      <c r="C78" s="14"/>
      <c r="D78" s="31"/>
      <c r="E78" s="14" t="s">
        <v>858</v>
      </c>
      <c r="F78" s="14" t="s">
        <v>1099</v>
      </c>
      <c r="G78" s="16" t="s">
        <v>1055</v>
      </c>
      <c r="H78" s="485"/>
      <c r="I78" s="690" t="s">
        <v>497</v>
      </c>
      <c r="J78" s="485"/>
      <c r="K78" s="690" t="s">
        <v>497</v>
      </c>
      <c r="L78" s="485"/>
      <c r="M78" s="690" t="s">
        <v>497</v>
      </c>
      <c r="N78" s="690"/>
      <c r="O78" s="245"/>
      <c r="P78" s="690"/>
      <c r="Q78" s="566" t="s">
        <v>439</v>
      </c>
      <c r="R78" s="249"/>
      <c r="S78" s="249"/>
      <c r="T78" s="249"/>
      <c r="U78" s="249"/>
      <c r="V78" s="249"/>
      <c r="W78" s="249"/>
      <c r="X78" s="249"/>
      <c r="Y78" s="249"/>
      <c r="Z78" s="339"/>
      <c r="AF78" s="451"/>
    </row>
    <row r="79" spans="1:32" s="433" customFormat="1" ht="21.75" thickBot="1">
      <c r="A79" s="145"/>
      <c r="B79" s="146"/>
      <c r="C79" s="147" t="s">
        <v>858</v>
      </c>
      <c r="D79" s="147" t="s">
        <v>1099</v>
      </c>
      <c r="E79" s="148" t="s">
        <v>1099</v>
      </c>
      <c r="F79" s="148" t="s">
        <v>1129</v>
      </c>
      <c r="G79" s="188" t="s">
        <v>1096</v>
      </c>
      <c r="H79" s="530"/>
      <c r="I79" s="715" t="s">
        <v>497</v>
      </c>
      <c r="J79" s="530"/>
      <c r="K79" s="715" t="s">
        <v>497</v>
      </c>
      <c r="L79" s="530"/>
      <c r="M79" s="715" t="s">
        <v>497</v>
      </c>
      <c r="N79" s="715"/>
      <c r="O79" s="551"/>
      <c r="P79" s="715"/>
      <c r="Q79" s="568" t="s">
        <v>439</v>
      </c>
      <c r="R79" s="251"/>
      <c r="S79" s="251"/>
      <c r="T79" s="251"/>
      <c r="U79" s="251"/>
      <c r="V79" s="251"/>
      <c r="W79" s="251"/>
      <c r="X79" s="251"/>
      <c r="Y79" s="251"/>
      <c r="Z79" s="339"/>
      <c r="AA79" s="444"/>
      <c r="AB79" s="444"/>
      <c r="AC79" s="444"/>
      <c r="AD79" s="444"/>
      <c r="AE79" s="444"/>
      <c r="AF79" s="445"/>
    </row>
    <row r="80" spans="1:32" s="430" customFormat="1" ht="21.75" thickBot="1">
      <c r="A80" s="143"/>
      <c r="B80" s="19" t="s">
        <v>858</v>
      </c>
      <c r="C80" s="20" t="s">
        <v>1099</v>
      </c>
      <c r="D80" s="20">
        <v>6</v>
      </c>
      <c r="E80" s="144" t="s">
        <v>1065</v>
      </c>
      <c r="F80" s="144"/>
      <c r="G80" s="196"/>
      <c r="H80" s="575"/>
      <c r="I80" s="728" t="s">
        <v>497</v>
      </c>
      <c r="J80" s="575"/>
      <c r="K80" s="728" t="s">
        <v>497</v>
      </c>
      <c r="L80" s="575"/>
      <c r="M80" s="728" t="s">
        <v>497</v>
      </c>
      <c r="N80" s="728"/>
      <c r="O80" s="553"/>
      <c r="P80" s="728"/>
      <c r="Q80" s="570"/>
      <c r="R80" s="380"/>
      <c r="S80" s="380"/>
      <c r="T80" s="380"/>
      <c r="U80" s="380"/>
      <c r="V80" s="380"/>
      <c r="W80" s="380"/>
      <c r="X80" s="380"/>
      <c r="Y80" s="380"/>
      <c r="Z80" s="339"/>
      <c r="AA80" s="442"/>
      <c r="AB80" s="442"/>
      <c r="AC80" s="442"/>
      <c r="AD80" s="442"/>
      <c r="AE80" s="442"/>
      <c r="AF80" s="443"/>
    </row>
    <row r="81" spans="1:32" s="433" customFormat="1" ht="21.75" thickBot="1">
      <c r="A81" s="145"/>
      <c r="B81" s="146"/>
      <c r="C81" s="147" t="s">
        <v>858</v>
      </c>
      <c r="D81" s="147" t="s">
        <v>1099</v>
      </c>
      <c r="E81" s="148" t="s">
        <v>1118</v>
      </c>
      <c r="F81" s="148" t="s">
        <v>1101</v>
      </c>
      <c r="G81" s="188" t="s">
        <v>1023</v>
      </c>
      <c r="H81" s="530"/>
      <c r="I81" s="715" t="s">
        <v>497</v>
      </c>
      <c r="J81" s="530"/>
      <c r="K81" s="715" t="s">
        <v>497</v>
      </c>
      <c r="L81" s="530"/>
      <c r="M81" s="715" t="s">
        <v>497</v>
      </c>
      <c r="N81" s="715" t="s">
        <v>666</v>
      </c>
      <c r="O81" s="551"/>
      <c r="P81" s="715"/>
      <c r="Q81" s="562" t="s">
        <v>439</v>
      </c>
      <c r="R81" s="251"/>
      <c r="S81" s="251"/>
      <c r="T81" s="251"/>
      <c r="U81" s="251"/>
      <c r="V81" s="251"/>
      <c r="W81" s="251"/>
      <c r="X81" s="251"/>
      <c r="Y81" s="251"/>
      <c r="Z81" s="339"/>
      <c r="AA81" s="444"/>
      <c r="AB81" s="444"/>
      <c r="AC81" s="444"/>
      <c r="AD81" s="444"/>
      <c r="AE81" s="444"/>
      <c r="AF81" s="445"/>
    </row>
    <row r="82" spans="1:32" s="431" customFormat="1" ht="21.75" thickBot="1">
      <c r="A82" s="150"/>
      <c r="B82" s="121"/>
      <c r="C82" s="151" t="s">
        <v>858</v>
      </c>
      <c r="D82" s="151" t="s">
        <v>1099</v>
      </c>
      <c r="E82" s="152" t="s">
        <v>1118</v>
      </c>
      <c r="F82" s="152" t="s">
        <v>1104</v>
      </c>
      <c r="G82" s="189" t="s">
        <v>1024</v>
      </c>
      <c r="H82" s="531"/>
      <c r="I82" s="714" t="s">
        <v>497</v>
      </c>
      <c r="J82" s="531"/>
      <c r="K82" s="714" t="s">
        <v>497</v>
      </c>
      <c r="L82" s="531"/>
      <c r="M82" s="714" t="s">
        <v>497</v>
      </c>
      <c r="N82" s="714"/>
      <c r="O82" s="550"/>
      <c r="P82" s="714"/>
      <c r="Q82" s="563" t="s">
        <v>432</v>
      </c>
      <c r="R82" s="247"/>
      <c r="S82" s="247"/>
      <c r="T82" s="247"/>
      <c r="U82" s="247"/>
      <c r="V82" s="247"/>
      <c r="W82" s="247"/>
      <c r="X82" s="247"/>
      <c r="Y82" s="247"/>
      <c r="Z82" s="339"/>
      <c r="AF82" s="446"/>
    </row>
    <row r="83" spans="1:32" s="447" customFormat="1" ht="21.75" thickBot="1">
      <c r="A83" s="106"/>
      <c r="B83" s="14"/>
      <c r="C83" s="15"/>
      <c r="D83" s="15" t="s">
        <v>858</v>
      </c>
      <c r="E83" s="55" t="s">
        <v>1099</v>
      </c>
      <c r="F83" s="55" t="s">
        <v>1118</v>
      </c>
      <c r="G83" s="190" t="s">
        <v>1026</v>
      </c>
      <c r="H83" s="427"/>
      <c r="I83" s="724" t="s">
        <v>497</v>
      </c>
      <c r="J83" s="427"/>
      <c r="K83" s="724" t="s">
        <v>497</v>
      </c>
      <c r="L83" s="427"/>
      <c r="M83" s="724" t="s">
        <v>497</v>
      </c>
      <c r="N83" s="724"/>
      <c r="O83" s="405"/>
      <c r="P83" s="724"/>
      <c r="Q83" s="298" t="s">
        <v>439</v>
      </c>
      <c r="R83" s="246"/>
      <c r="S83" s="246"/>
      <c r="T83" s="246"/>
      <c r="U83" s="246"/>
      <c r="V83" s="246"/>
      <c r="W83" s="246"/>
      <c r="X83" s="246"/>
      <c r="Y83" s="246"/>
      <c r="Z83" s="339"/>
      <c r="AF83" s="448"/>
    </row>
    <row r="84" spans="1:32" s="447" customFormat="1" ht="21.75" thickBot="1">
      <c r="A84" s="106"/>
      <c r="B84" s="14"/>
      <c r="C84" s="15"/>
      <c r="D84" s="15" t="s">
        <v>858</v>
      </c>
      <c r="E84" s="55" t="s">
        <v>1099</v>
      </c>
      <c r="F84" s="55" t="s">
        <v>1118</v>
      </c>
      <c r="G84" s="190" t="s">
        <v>1027</v>
      </c>
      <c r="H84" s="427"/>
      <c r="I84" s="724" t="s">
        <v>497</v>
      </c>
      <c r="J84" s="427"/>
      <c r="K84" s="724" t="s">
        <v>497</v>
      </c>
      <c r="L84" s="427"/>
      <c r="M84" s="724" t="s">
        <v>497</v>
      </c>
      <c r="N84" s="724"/>
      <c r="O84" s="405"/>
      <c r="P84" s="724"/>
      <c r="Q84" s="298" t="s">
        <v>439</v>
      </c>
      <c r="R84" s="246"/>
      <c r="S84" s="246"/>
      <c r="T84" s="246"/>
      <c r="U84" s="246"/>
      <c r="V84" s="246"/>
      <c r="W84" s="246"/>
      <c r="X84" s="246"/>
      <c r="Y84" s="246"/>
      <c r="Z84" s="339"/>
      <c r="AF84" s="448"/>
    </row>
    <row r="85" spans="1:32" s="431" customFormat="1" ht="21.75" thickBot="1">
      <c r="A85" s="150"/>
      <c r="B85" s="121"/>
      <c r="C85" s="151" t="s">
        <v>858</v>
      </c>
      <c r="D85" s="151" t="s">
        <v>1099</v>
      </c>
      <c r="E85" s="152" t="s">
        <v>1118</v>
      </c>
      <c r="F85" s="152" t="s">
        <v>1108</v>
      </c>
      <c r="G85" s="189" t="s">
        <v>1025</v>
      </c>
      <c r="H85" s="531"/>
      <c r="I85" s="714" t="s">
        <v>497</v>
      </c>
      <c r="J85" s="531"/>
      <c r="K85" s="714" t="s">
        <v>497</v>
      </c>
      <c r="L85" s="531"/>
      <c r="M85" s="714" t="s">
        <v>497</v>
      </c>
      <c r="N85" s="714" t="s">
        <v>667</v>
      </c>
      <c r="O85" s="550"/>
      <c r="P85" s="714"/>
      <c r="Q85" s="563" t="s">
        <v>432</v>
      </c>
      <c r="R85" s="247"/>
      <c r="S85" s="247"/>
      <c r="T85" s="247"/>
      <c r="U85" s="247"/>
      <c r="V85" s="247"/>
      <c r="W85" s="247"/>
      <c r="X85" s="247"/>
      <c r="Y85" s="247"/>
      <c r="Z85" s="339"/>
      <c r="AF85" s="446"/>
    </row>
    <row r="86" spans="1:32" s="437" customFormat="1" ht="21.75" thickBot="1">
      <c r="A86" s="89"/>
      <c r="B86" s="135"/>
      <c r="C86" s="135"/>
      <c r="D86" s="10" t="s">
        <v>858</v>
      </c>
      <c r="E86" s="10" t="s">
        <v>1099</v>
      </c>
      <c r="F86" s="11" t="s">
        <v>1118</v>
      </c>
      <c r="G86" s="136" t="s">
        <v>1028</v>
      </c>
      <c r="H86" s="532"/>
      <c r="I86" s="692" t="s">
        <v>497</v>
      </c>
      <c r="J86" s="532"/>
      <c r="K86" s="692" t="s">
        <v>497</v>
      </c>
      <c r="L86" s="532"/>
      <c r="M86" s="692" t="s">
        <v>497</v>
      </c>
      <c r="N86" s="692"/>
      <c r="O86" s="244"/>
      <c r="P86" s="692"/>
      <c r="Q86" s="564" t="s">
        <v>439</v>
      </c>
      <c r="R86" s="248"/>
      <c r="S86" s="248"/>
      <c r="T86" s="248"/>
      <c r="U86" s="248"/>
      <c r="V86" s="248"/>
      <c r="W86" s="248"/>
      <c r="X86" s="248"/>
      <c r="Y86" s="248"/>
      <c r="Z86" s="339"/>
      <c r="AA86" s="449"/>
      <c r="AB86" s="449"/>
      <c r="AC86" s="449"/>
      <c r="AD86" s="449"/>
      <c r="AE86" s="449"/>
      <c r="AF86" s="450"/>
    </row>
    <row r="87" spans="1:32" s="437" customFormat="1" ht="21.75" thickBot="1">
      <c r="A87" s="91"/>
      <c r="B87" s="133"/>
      <c r="C87" s="133"/>
      <c r="D87" s="17" t="s">
        <v>858</v>
      </c>
      <c r="E87" s="17" t="s">
        <v>1099</v>
      </c>
      <c r="F87" s="46" t="s">
        <v>1118</v>
      </c>
      <c r="G87" s="132" t="s">
        <v>1029</v>
      </c>
      <c r="H87" s="533"/>
      <c r="I87" s="694" t="s">
        <v>497</v>
      </c>
      <c r="J87" s="533"/>
      <c r="K87" s="694" t="s">
        <v>497</v>
      </c>
      <c r="L87" s="533"/>
      <c r="M87" s="694" t="s">
        <v>497</v>
      </c>
      <c r="N87" s="694"/>
      <c r="O87" s="725"/>
      <c r="P87" s="694"/>
      <c r="Q87" s="565" t="s">
        <v>435</v>
      </c>
      <c r="R87" s="249"/>
      <c r="S87" s="249"/>
      <c r="T87" s="249"/>
      <c r="U87" s="249"/>
      <c r="V87" s="249"/>
      <c r="W87" s="249"/>
      <c r="X87" s="249"/>
      <c r="Y87" s="249"/>
      <c r="Z87" s="339"/>
      <c r="AA87" s="449"/>
      <c r="AB87" s="449"/>
      <c r="AC87" s="449"/>
      <c r="AD87" s="449"/>
      <c r="AE87" s="449"/>
      <c r="AF87" s="450"/>
    </row>
    <row r="88" spans="1:32" s="437" customFormat="1" ht="21.75" thickBot="1">
      <c r="A88" s="91"/>
      <c r="B88" s="14"/>
      <c r="C88" s="14"/>
      <c r="D88" s="31"/>
      <c r="E88" s="17" t="s">
        <v>858</v>
      </c>
      <c r="F88" s="17" t="s">
        <v>1099</v>
      </c>
      <c r="G88" s="16" t="s">
        <v>1056</v>
      </c>
      <c r="H88" s="485"/>
      <c r="I88" s="690" t="s">
        <v>497</v>
      </c>
      <c r="J88" s="485"/>
      <c r="K88" s="690" t="s">
        <v>497</v>
      </c>
      <c r="L88" s="485"/>
      <c r="M88" s="690" t="s">
        <v>497</v>
      </c>
      <c r="N88" s="690"/>
      <c r="O88" s="245"/>
      <c r="P88" s="690"/>
      <c r="Q88" s="566" t="s">
        <v>439</v>
      </c>
      <c r="R88" s="249"/>
      <c r="S88" s="249"/>
      <c r="T88" s="249"/>
      <c r="U88" s="249"/>
      <c r="V88" s="249"/>
      <c r="W88" s="249"/>
      <c r="X88" s="249"/>
      <c r="Y88" s="249"/>
      <c r="Z88" s="339"/>
      <c r="AA88" s="449"/>
      <c r="AB88" s="449"/>
      <c r="AC88" s="449"/>
      <c r="AD88" s="449"/>
      <c r="AE88" s="449"/>
      <c r="AF88" s="450"/>
    </row>
    <row r="89" spans="1:32" s="437" customFormat="1" ht="21.75" thickBot="1">
      <c r="A89" s="91"/>
      <c r="B89" s="14"/>
      <c r="C89" s="14"/>
      <c r="D89" s="31"/>
      <c r="E89" s="17" t="s">
        <v>858</v>
      </c>
      <c r="F89" s="17" t="s">
        <v>1099</v>
      </c>
      <c r="G89" s="16" t="s">
        <v>1057</v>
      </c>
      <c r="H89" s="485"/>
      <c r="I89" s="690" t="s">
        <v>497</v>
      </c>
      <c r="J89" s="485"/>
      <c r="K89" s="690" t="s">
        <v>497</v>
      </c>
      <c r="L89" s="485"/>
      <c r="M89" s="690" t="s">
        <v>497</v>
      </c>
      <c r="N89" s="690"/>
      <c r="O89" s="245"/>
      <c r="P89" s="690"/>
      <c r="Q89" s="566" t="s">
        <v>439</v>
      </c>
      <c r="R89" s="249"/>
      <c r="S89" s="249"/>
      <c r="T89" s="249"/>
      <c r="U89" s="249"/>
      <c r="V89" s="249"/>
      <c r="W89" s="249"/>
      <c r="X89" s="249"/>
      <c r="Y89" s="249"/>
      <c r="Z89" s="339"/>
      <c r="AA89" s="449"/>
      <c r="AB89" s="449"/>
      <c r="AC89" s="449"/>
      <c r="AD89" s="449"/>
      <c r="AE89" s="449"/>
      <c r="AF89" s="450"/>
    </row>
    <row r="90" spans="1:32" s="437" customFormat="1" ht="21.75" thickBot="1">
      <c r="A90" s="92"/>
      <c r="B90" s="17"/>
      <c r="C90" s="17"/>
      <c r="D90" s="46"/>
      <c r="E90" s="17" t="s">
        <v>858</v>
      </c>
      <c r="F90" s="17" t="s">
        <v>1099</v>
      </c>
      <c r="G90" s="134" t="s">
        <v>1058</v>
      </c>
      <c r="H90" s="534"/>
      <c r="I90" s="694" t="s">
        <v>497</v>
      </c>
      <c r="J90" s="534"/>
      <c r="K90" s="694" t="s">
        <v>497</v>
      </c>
      <c r="L90" s="534"/>
      <c r="M90" s="694" t="s">
        <v>497</v>
      </c>
      <c r="N90" s="694"/>
      <c r="O90" s="725"/>
      <c r="P90" s="694"/>
      <c r="Q90" s="567" t="s">
        <v>439</v>
      </c>
      <c r="R90" s="250"/>
      <c r="S90" s="250"/>
      <c r="T90" s="250"/>
      <c r="U90" s="250"/>
      <c r="V90" s="250"/>
      <c r="W90" s="250"/>
      <c r="X90" s="250"/>
      <c r="Y90" s="250"/>
      <c r="Z90" s="339"/>
      <c r="AA90" s="449"/>
      <c r="AB90" s="449"/>
      <c r="AC90" s="449"/>
      <c r="AD90" s="449"/>
      <c r="AE90" s="449"/>
      <c r="AF90" s="450"/>
    </row>
    <row r="91" spans="1:32" s="432" customFormat="1" ht="21.75" thickBot="1">
      <c r="A91" s="91"/>
      <c r="B91" s="14"/>
      <c r="C91" s="14"/>
      <c r="D91" s="31"/>
      <c r="E91" s="14" t="s">
        <v>858</v>
      </c>
      <c r="F91" s="14" t="s">
        <v>1099</v>
      </c>
      <c r="G91" s="16" t="s">
        <v>1059</v>
      </c>
      <c r="H91" s="485"/>
      <c r="I91" s="690" t="s">
        <v>497</v>
      </c>
      <c r="J91" s="485"/>
      <c r="K91" s="690" t="s">
        <v>497</v>
      </c>
      <c r="L91" s="485"/>
      <c r="M91" s="690" t="s">
        <v>497</v>
      </c>
      <c r="N91" s="690"/>
      <c r="O91" s="245"/>
      <c r="P91" s="690"/>
      <c r="Q91" s="566" t="s">
        <v>439</v>
      </c>
      <c r="R91" s="249"/>
      <c r="S91" s="249"/>
      <c r="T91" s="249"/>
      <c r="U91" s="249"/>
      <c r="V91" s="249"/>
      <c r="W91" s="249"/>
      <c r="X91" s="249"/>
      <c r="Y91" s="249"/>
      <c r="Z91" s="339"/>
      <c r="AF91" s="451"/>
    </row>
    <row r="92" spans="1:32" s="433" customFormat="1" ht="21.75" thickBot="1">
      <c r="A92" s="145"/>
      <c r="B92" s="146"/>
      <c r="C92" s="147" t="s">
        <v>858</v>
      </c>
      <c r="D92" s="147" t="s">
        <v>1099</v>
      </c>
      <c r="E92" s="148" t="s">
        <v>1099</v>
      </c>
      <c r="F92" s="148" t="s">
        <v>1129</v>
      </c>
      <c r="G92" s="188" t="s">
        <v>1096</v>
      </c>
      <c r="H92" s="530"/>
      <c r="I92" s="715" t="s">
        <v>497</v>
      </c>
      <c r="J92" s="530"/>
      <c r="K92" s="715" t="s">
        <v>497</v>
      </c>
      <c r="L92" s="530"/>
      <c r="M92" s="715" t="s">
        <v>497</v>
      </c>
      <c r="N92" s="715"/>
      <c r="O92" s="551"/>
      <c r="P92" s="715"/>
      <c r="Q92" s="568" t="s">
        <v>439</v>
      </c>
      <c r="R92" s="251"/>
      <c r="S92" s="251"/>
      <c r="T92" s="251"/>
      <c r="U92" s="251"/>
      <c r="V92" s="251"/>
      <c r="W92" s="251"/>
      <c r="X92" s="251"/>
      <c r="Y92" s="251"/>
      <c r="Z92" s="339"/>
      <c r="AA92" s="444"/>
      <c r="AB92" s="444"/>
      <c r="AC92" s="444"/>
      <c r="AD92" s="444"/>
      <c r="AE92" s="444"/>
      <c r="AF92" s="445"/>
    </row>
    <row r="93" spans="1:32" s="430" customFormat="1" ht="21.75" thickBot="1">
      <c r="A93" s="143"/>
      <c r="B93" s="19" t="s">
        <v>858</v>
      </c>
      <c r="C93" s="20" t="s">
        <v>1099</v>
      </c>
      <c r="D93" s="20" t="s">
        <v>1120</v>
      </c>
      <c r="E93" s="144" t="s">
        <v>1064</v>
      </c>
      <c r="F93" s="144"/>
      <c r="G93" s="196"/>
      <c r="H93" s="575"/>
      <c r="I93" s="728" t="s">
        <v>497</v>
      </c>
      <c r="J93" s="575"/>
      <c r="K93" s="728" t="s">
        <v>497</v>
      </c>
      <c r="L93" s="575"/>
      <c r="M93" s="728" t="s">
        <v>497</v>
      </c>
      <c r="N93" s="728"/>
      <c r="O93" s="553"/>
      <c r="P93" s="728"/>
      <c r="Q93" s="570"/>
      <c r="R93" s="380"/>
      <c r="S93" s="380"/>
      <c r="T93" s="380"/>
      <c r="U93" s="380"/>
      <c r="V93" s="380"/>
      <c r="W93" s="380"/>
      <c r="X93" s="380"/>
      <c r="Y93" s="380"/>
      <c r="Z93" s="339"/>
      <c r="AA93" s="442"/>
      <c r="AB93" s="442"/>
      <c r="AC93" s="442"/>
      <c r="AD93" s="442"/>
      <c r="AE93" s="442"/>
      <c r="AF93" s="443"/>
    </row>
    <row r="94" spans="1:32" s="433" customFormat="1" ht="21.75" thickBot="1">
      <c r="A94" s="145"/>
      <c r="B94" s="146"/>
      <c r="C94" s="147" t="s">
        <v>858</v>
      </c>
      <c r="D94" s="147" t="s">
        <v>1099</v>
      </c>
      <c r="E94" s="148" t="s">
        <v>1120</v>
      </c>
      <c r="F94" s="148" t="s">
        <v>1101</v>
      </c>
      <c r="G94" s="188" t="s">
        <v>1023</v>
      </c>
      <c r="H94" s="530"/>
      <c r="I94" s="715" t="s">
        <v>497</v>
      </c>
      <c r="J94" s="530"/>
      <c r="K94" s="715" t="s">
        <v>497</v>
      </c>
      <c r="L94" s="530"/>
      <c r="M94" s="715" t="s">
        <v>497</v>
      </c>
      <c r="N94" s="715" t="s">
        <v>666</v>
      </c>
      <c r="O94" s="551"/>
      <c r="P94" s="715"/>
      <c r="Q94" s="562" t="s">
        <v>439</v>
      </c>
      <c r="R94" s="251"/>
      <c r="S94" s="251"/>
      <c r="T94" s="251"/>
      <c r="U94" s="251"/>
      <c r="V94" s="251"/>
      <c r="W94" s="251"/>
      <c r="X94" s="251"/>
      <c r="Y94" s="251"/>
      <c r="Z94" s="339"/>
      <c r="AA94" s="444"/>
      <c r="AB94" s="444"/>
      <c r="AC94" s="444"/>
      <c r="AD94" s="444"/>
      <c r="AE94" s="444"/>
      <c r="AF94" s="445"/>
    </row>
    <row r="95" spans="1:32" s="431" customFormat="1" ht="21.75" thickBot="1">
      <c r="A95" s="150"/>
      <c r="B95" s="121"/>
      <c r="C95" s="151" t="s">
        <v>858</v>
      </c>
      <c r="D95" s="151" t="s">
        <v>1099</v>
      </c>
      <c r="E95" s="152" t="s">
        <v>1120</v>
      </c>
      <c r="F95" s="152" t="s">
        <v>1104</v>
      </c>
      <c r="G95" s="189" t="s">
        <v>1024</v>
      </c>
      <c r="H95" s="531"/>
      <c r="I95" s="714" t="s">
        <v>497</v>
      </c>
      <c r="J95" s="531"/>
      <c r="K95" s="714" t="s">
        <v>497</v>
      </c>
      <c r="L95" s="531"/>
      <c r="M95" s="714" t="s">
        <v>497</v>
      </c>
      <c r="N95" s="714"/>
      <c r="O95" s="550"/>
      <c r="P95" s="714"/>
      <c r="Q95" s="563" t="s">
        <v>432</v>
      </c>
      <c r="R95" s="247"/>
      <c r="S95" s="247"/>
      <c r="T95" s="247"/>
      <c r="U95" s="247"/>
      <c r="V95" s="247"/>
      <c r="W95" s="247"/>
      <c r="X95" s="247"/>
      <c r="Y95" s="247"/>
      <c r="Z95" s="339"/>
      <c r="AF95" s="446"/>
    </row>
    <row r="96" spans="1:32" s="447" customFormat="1" ht="21.75" thickBot="1">
      <c r="A96" s="106"/>
      <c r="B96" s="14"/>
      <c r="C96" s="15"/>
      <c r="D96" s="15" t="s">
        <v>858</v>
      </c>
      <c r="E96" s="55" t="s">
        <v>1099</v>
      </c>
      <c r="F96" s="55" t="s">
        <v>1120</v>
      </c>
      <c r="G96" s="190" t="s">
        <v>1026</v>
      </c>
      <c r="H96" s="427"/>
      <c r="I96" s="724" t="s">
        <v>497</v>
      </c>
      <c r="J96" s="427"/>
      <c r="K96" s="724" t="s">
        <v>497</v>
      </c>
      <c r="L96" s="427"/>
      <c r="M96" s="724" t="s">
        <v>497</v>
      </c>
      <c r="N96" s="724"/>
      <c r="O96" s="405"/>
      <c r="P96" s="724"/>
      <c r="Q96" s="298" t="s">
        <v>439</v>
      </c>
      <c r="R96" s="246"/>
      <c r="S96" s="246"/>
      <c r="T96" s="246"/>
      <c r="U96" s="246"/>
      <c r="V96" s="246"/>
      <c r="W96" s="246"/>
      <c r="X96" s="246"/>
      <c r="Y96" s="246"/>
      <c r="Z96" s="339"/>
      <c r="AF96" s="448"/>
    </row>
    <row r="97" spans="1:32" s="447" customFormat="1" ht="21.75" thickBot="1">
      <c r="A97" s="106"/>
      <c r="B97" s="14"/>
      <c r="C97" s="15"/>
      <c r="D97" s="15" t="s">
        <v>858</v>
      </c>
      <c r="E97" s="55" t="s">
        <v>1099</v>
      </c>
      <c r="F97" s="55" t="s">
        <v>1120</v>
      </c>
      <c r="G97" s="190" t="s">
        <v>1027</v>
      </c>
      <c r="H97" s="427"/>
      <c r="I97" s="724" t="s">
        <v>497</v>
      </c>
      <c r="J97" s="427"/>
      <c r="K97" s="724" t="s">
        <v>497</v>
      </c>
      <c r="L97" s="427"/>
      <c r="M97" s="724" t="s">
        <v>497</v>
      </c>
      <c r="N97" s="724"/>
      <c r="O97" s="405"/>
      <c r="P97" s="724"/>
      <c r="Q97" s="298" t="s">
        <v>439</v>
      </c>
      <c r="R97" s="246"/>
      <c r="S97" s="246"/>
      <c r="T97" s="246"/>
      <c r="U97" s="246"/>
      <c r="V97" s="246"/>
      <c r="W97" s="246"/>
      <c r="X97" s="246"/>
      <c r="Y97" s="246"/>
      <c r="Z97" s="339"/>
      <c r="AF97" s="448"/>
    </row>
    <row r="98" spans="1:32" s="431" customFormat="1" ht="21.75" thickBot="1">
      <c r="A98" s="150"/>
      <c r="B98" s="121"/>
      <c r="C98" s="151" t="s">
        <v>858</v>
      </c>
      <c r="D98" s="151" t="s">
        <v>1099</v>
      </c>
      <c r="E98" s="152" t="s">
        <v>1120</v>
      </c>
      <c r="F98" s="152" t="s">
        <v>1108</v>
      </c>
      <c r="G98" s="189" t="s">
        <v>1025</v>
      </c>
      <c r="H98" s="531"/>
      <c r="I98" s="714" t="s">
        <v>497</v>
      </c>
      <c r="J98" s="531"/>
      <c r="K98" s="714" t="s">
        <v>497</v>
      </c>
      <c r="L98" s="531"/>
      <c r="M98" s="714" t="s">
        <v>497</v>
      </c>
      <c r="N98" s="714" t="s">
        <v>667</v>
      </c>
      <c r="O98" s="550"/>
      <c r="P98" s="714"/>
      <c r="Q98" s="563" t="s">
        <v>432</v>
      </c>
      <c r="R98" s="247"/>
      <c r="S98" s="247"/>
      <c r="T98" s="247"/>
      <c r="U98" s="247"/>
      <c r="V98" s="247"/>
      <c r="W98" s="247"/>
      <c r="X98" s="247"/>
      <c r="Y98" s="247"/>
      <c r="Z98" s="339"/>
      <c r="AF98" s="446"/>
    </row>
    <row r="99" spans="1:32" s="449" customFormat="1" ht="21.75" thickBot="1">
      <c r="A99" s="89"/>
      <c r="B99" s="135"/>
      <c r="C99" s="135"/>
      <c r="D99" s="10" t="s">
        <v>858</v>
      </c>
      <c r="E99" s="10" t="s">
        <v>1099</v>
      </c>
      <c r="F99" s="11" t="s">
        <v>1120</v>
      </c>
      <c r="G99" s="136" t="s">
        <v>1028</v>
      </c>
      <c r="H99" s="532"/>
      <c r="I99" s="692" t="s">
        <v>497</v>
      </c>
      <c r="J99" s="532"/>
      <c r="K99" s="692" t="s">
        <v>497</v>
      </c>
      <c r="L99" s="532"/>
      <c r="M99" s="692" t="s">
        <v>497</v>
      </c>
      <c r="N99" s="692"/>
      <c r="O99" s="244"/>
      <c r="P99" s="692"/>
      <c r="Q99" s="564" t="s">
        <v>439</v>
      </c>
      <c r="R99" s="248"/>
      <c r="S99" s="248"/>
      <c r="T99" s="248"/>
      <c r="U99" s="248"/>
      <c r="V99" s="248"/>
      <c r="W99" s="248"/>
      <c r="X99" s="248"/>
      <c r="Y99" s="248"/>
      <c r="Z99" s="339"/>
      <c r="AF99" s="450"/>
    </row>
    <row r="100" spans="1:32" s="449" customFormat="1" ht="21.75" thickBot="1">
      <c r="A100" s="91"/>
      <c r="B100" s="133"/>
      <c r="C100" s="133"/>
      <c r="D100" s="17" t="s">
        <v>858</v>
      </c>
      <c r="E100" s="17" t="s">
        <v>1099</v>
      </c>
      <c r="F100" s="46" t="s">
        <v>1120</v>
      </c>
      <c r="G100" s="132" t="s">
        <v>1029</v>
      </c>
      <c r="H100" s="533"/>
      <c r="I100" s="694" t="s">
        <v>497</v>
      </c>
      <c r="J100" s="533"/>
      <c r="K100" s="694" t="s">
        <v>497</v>
      </c>
      <c r="L100" s="533"/>
      <c r="M100" s="694" t="s">
        <v>497</v>
      </c>
      <c r="N100" s="694"/>
      <c r="O100" s="725"/>
      <c r="P100" s="694"/>
      <c r="Q100" s="565" t="s">
        <v>435</v>
      </c>
      <c r="R100" s="249"/>
      <c r="S100" s="249"/>
      <c r="T100" s="249"/>
      <c r="U100" s="249"/>
      <c r="V100" s="249"/>
      <c r="W100" s="249"/>
      <c r="X100" s="249"/>
      <c r="Y100" s="249"/>
      <c r="Z100" s="339"/>
      <c r="AF100" s="450"/>
    </row>
    <row r="101" spans="1:32" s="449" customFormat="1" ht="21.75" thickBot="1">
      <c r="A101" s="91"/>
      <c r="B101" s="14"/>
      <c r="C101" s="14"/>
      <c r="D101" s="31"/>
      <c r="E101" s="17" t="s">
        <v>858</v>
      </c>
      <c r="F101" s="17" t="s">
        <v>1099</v>
      </c>
      <c r="G101" s="16" t="s">
        <v>1060</v>
      </c>
      <c r="H101" s="485"/>
      <c r="I101" s="690" t="s">
        <v>497</v>
      </c>
      <c r="J101" s="485"/>
      <c r="K101" s="690" t="s">
        <v>497</v>
      </c>
      <c r="L101" s="485"/>
      <c r="M101" s="690" t="s">
        <v>497</v>
      </c>
      <c r="N101" s="690"/>
      <c r="O101" s="245"/>
      <c r="P101" s="690"/>
      <c r="Q101" s="566" t="s">
        <v>439</v>
      </c>
      <c r="R101" s="249"/>
      <c r="S101" s="249"/>
      <c r="T101" s="249"/>
      <c r="U101" s="249"/>
      <c r="V101" s="249"/>
      <c r="W101" s="249"/>
      <c r="X101" s="249"/>
      <c r="Y101" s="249"/>
      <c r="Z101" s="339"/>
      <c r="AF101" s="450"/>
    </row>
    <row r="102" spans="1:32" s="449" customFormat="1" ht="21.75" thickBot="1">
      <c r="A102" s="91"/>
      <c r="B102" s="14"/>
      <c r="C102" s="14"/>
      <c r="D102" s="31"/>
      <c r="E102" s="17" t="s">
        <v>858</v>
      </c>
      <c r="F102" s="17" t="s">
        <v>1099</v>
      </c>
      <c r="G102" s="16" t="s">
        <v>1061</v>
      </c>
      <c r="H102" s="485"/>
      <c r="I102" s="690" t="s">
        <v>497</v>
      </c>
      <c r="J102" s="485"/>
      <c r="K102" s="690" t="s">
        <v>497</v>
      </c>
      <c r="L102" s="485"/>
      <c r="M102" s="690" t="s">
        <v>497</v>
      </c>
      <c r="N102" s="690"/>
      <c r="O102" s="245"/>
      <c r="P102" s="690"/>
      <c r="Q102" s="566" t="s">
        <v>439</v>
      </c>
      <c r="R102" s="249"/>
      <c r="S102" s="249"/>
      <c r="T102" s="249"/>
      <c r="U102" s="249"/>
      <c r="V102" s="249"/>
      <c r="W102" s="249"/>
      <c r="X102" s="249"/>
      <c r="Y102" s="249"/>
      <c r="Z102" s="339"/>
      <c r="AF102" s="450"/>
    </row>
    <row r="103" spans="1:32" s="456" customFormat="1" ht="21.75" thickBot="1">
      <c r="A103" s="91"/>
      <c r="B103" s="14"/>
      <c r="C103" s="14"/>
      <c r="D103" s="31"/>
      <c r="E103" s="14" t="s">
        <v>858</v>
      </c>
      <c r="F103" s="14" t="s">
        <v>1099</v>
      </c>
      <c r="G103" s="16" t="s">
        <v>1062</v>
      </c>
      <c r="H103" s="534"/>
      <c r="I103" s="694" t="s">
        <v>497</v>
      </c>
      <c r="J103" s="534"/>
      <c r="K103" s="694" t="s">
        <v>497</v>
      </c>
      <c r="L103" s="534"/>
      <c r="M103" s="694" t="s">
        <v>497</v>
      </c>
      <c r="N103" s="690"/>
      <c r="O103" s="245"/>
      <c r="P103" s="690"/>
      <c r="Q103" s="567" t="s">
        <v>439</v>
      </c>
      <c r="R103" s="249"/>
      <c r="S103" s="249"/>
      <c r="T103" s="249"/>
      <c r="U103" s="249"/>
      <c r="V103" s="249"/>
      <c r="W103" s="249"/>
      <c r="X103" s="249"/>
      <c r="Y103" s="249"/>
      <c r="Z103" s="339"/>
      <c r="AF103" s="457"/>
    </row>
    <row r="104" spans="1:32" s="432" customFormat="1" ht="21.75" thickBot="1">
      <c r="A104" s="91"/>
      <c r="B104" s="14"/>
      <c r="C104" s="14"/>
      <c r="D104" s="31"/>
      <c r="E104" s="14" t="s">
        <v>858</v>
      </c>
      <c r="F104" s="14" t="s">
        <v>1099</v>
      </c>
      <c r="G104" s="16" t="s">
        <v>1063</v>
      </c>
      <c r="H104" s="485"/>
      <c r="I104" s="690" t="s">
        <v>497</v>
      </c>
      <c r="J104" s="485"/>
      <c r="K104" s="690" t="s">
        <v>497</v>
      </c>
      <c r="L104" s="485"/>
      <c r="M104" s="690" t="s">
        <v>497</v>
      </c>
      <c r="N104" s="690"/>
      <c r="O104" s="245"/>
      <c r="P104" s="690"/>
      <c r="Q104" s="566" t="s">
        <v>439</v>
      </c>
      <c r="R104" s="249"/>
      <c r="S104" s="249"/>
      <c r="T104" s="249"/>
      <c r="U104" s="249"/>
      <c r="V104" s="249"/>
      <c r="W104" s="249"/>
      <c r="X104" s="249"/>
      <c r="Y104" s="249"/>
      <c r="Z104" s="339"/>
      <c r="AF104" s="451"/>
    </row>
    <row r="105" spans="1:32" s="433" customFormat="1" ht="21.75" thickBot="1">
      <c r="A105" s="145"/>
      <c r="B105" s="146"/>
      <c r="C105" s="147" t="s">
        <v>858</v>
      </c>
      <c r="D105" s="147" t="s">
        <v>1099</v>
      </c>
      <c r="E105" s="148" t="s">
        <v>1120</v>
      </c>
      <c r="F105" s="148" t="s">
        <v>1129</v>
      </c>
      <c r="G105" s="188" t="s">
        <v>1096</v>
      </c>
      <c r="H105" s="530"/>
      <c r="I105" s="715" t="s">
        <v>497</v>
      </c>
      <c r="J105" s="530"/>
      <c r="K105" s="715" t="s">
        <v>497</v>
      </c>
      <c r="L105" s="530"/>
      <c r="M105" s="715" t="s">
        <v>497</v>
      </c>
      <c r="N105" s="715"/>
      <c r="O105" s="551"/>
      <c r="P105" s="715"/>
      <c r="Q105" s="568" t="s">
        <v>439</v>
      </c>
      <c r="R105" s="251"/>
      <c r="S105" s="251"/>
      <c r="T105" s="251"/>
      <c r="U105" s="251"/>
      <c r="V105" s="251"/>
      <c r="W105" s="251"/>
      <c r="X105" s="251"/>
      <c r="Y105" s="251"/>
      <c r="Z105" s="339"/>
      <c r="AA105" s="444"/>
      <c r="AB105" s="444"/>
      <c r="AC105" s="444"/>
      <c r="AD105" s="444"/>
      <c r="AE105" s="444"/>
      <c r="AF105" s="445"/>
    </row>
    <row r="106" spans="1:32" s="168" customFormat="1" ht="21">
      <c r="A106" s="69" t="s">
        <v>858</v>
      </c>
      <c r="B106" s="72" t="s">
        <v>1107</v>
      </c>
      <c r="C106" s="920" t="s">
        <v>1248</v>
      </c>
      <c r="D106" s="920"/>
      <c r="E106" s="920"/>
      <c r="F106" s="920"/>
      <c r="G106" s="977"/>
      <c r="H106" s="538"/>
      <c r="I106" s="639" t="s">
        <v>497</v>
      </c>
      <c r="J106" s="538"/>
      <c r="K106" s="639" t="s">
        <v>497</v>
      </c>
      <c r="L106" s="538"/>
      <c r="M106" s="639" t="s">
        <v>497</v>
      </c>
      <c r="N106" s="639" t="s">
        <v>668</v>
      </c>
      <c r="O106" s="313" t="s">
        <v>664</v>
      </c>
      <c r="P106" s="639" t="s">
        <v>665</v>
      </c>
      <c r="Q106" s="267" t="s">
        <v>439</v>
      </c>
      <c r="R106" s="327" t="s">
        <v>555</v>
      </c>
      <c r="S106" s="327"/>
      <c r="T106" s="327" t="s">
        <v>555</v>
      </c>
      <c r="U106" s="327"/>
      <c r="V106" s="327" t="s">
        <v>555</v>
      </c>
      <c r="W106" s="327"/>
      <c r="X106" s="327"/>
      <c r="Y106" s="327"/>
      <c r="Z106" s="335" t="s">
        <v>451</v>
      </c>
      <c r="AA106" s="221"/>
      <c r="AB106" s="221"/>
      <c r="AC106" s="221"/>
      <c r="AD106" s="221"/>
      <c r="AE106" s="221"/>
      <c r="AF106" s="226"/>
    </row>
    <row r="107" spans="1:25" ht="21.75" thickBot="1">
      <c r="A107" s="64"/>
      <c r="B107" s="73"/>
      <c r="C107" s="961" t="s">
        <v>1249</v>
      </c>
      <c r="D107" s="961"/>
      <c r="E107" s="961"/>
      <c r="F107" s="961"/>
      <c r="G107" s="942"/>
      <c r="H107" s="470"/>
      <c r="I107" s="291"/>
      <c r="J107" s="470"/>
      <c r="K107" s="291"/>
      <c r="L107" s="470"/>
      <c r="M107" s="291"/>
      <c r="N107" s="291"/>
      <c r="O107" s="314"/>
      <c r="P107" s="291"/>
      <c r="Q107" s="257"/>
      <c r="R107" s="328"/>
      <c r="S107" s="328"/>
      <c r="T107" s="328"/>
      <c r="U107" s="328"/>
      <c r="V107" s="328"/>
      <c r="W107" s="328"/>
      <c r="X107" s="328"/>
      <c r="Y107" s="328"/>
    </row>
    <row r="108" spans="1:32" s="460" customFormat="1" ht="21">
      <c r="A108" s="69" t="s">
        <v>858</v>
      </c>
      <c r="B108" s="80" t="s">
        <v>1110</v>
      </c>
      <c r="C108" s="920" t="s">
        <v>846</v>
      </c>
      <c r="D108" s="920"/>
      <c r="E108" s="920"/>
      <c r="F108" s="920"/>
      <c r="G108" s="977"/>
      <c r="H108" s="538"/>
      <c r="I108" s="639" t="s">
        <v>497</v>
      </c>
      <c r="J108" s="538"/>
      <c r="K108" s="639" t="s">
        <v>497</v>
      </c>
      <c r="L108" s="538"/>
      <c r="M108" s="639" t="s">
        <v>497</v>
      </c>
      <c r="N108" s="639" t="s">
        <v>669</v>
      </c>
      <c r="O108" s="313" t="s">
        <v>664</v>
      </c>
      <c r="P108" s="639" t="s">
        <v>665</v>
      </c>
      <c r="Q108" s="267" t="s">
        <v>439</v>
      </c>
      <c r="R108" s="327" t="s">
        <v>555</v>
      </c>
      <c r="S108" s="327"/>
      <c r="T108" s="327" t="s">
        <v>555</v>
      </c>
      <c r="U108" s="327"/>
      <c r="V108" s="327"/>
      <c r="W108" s="327"/>
      <c r="X108" s="327"/>
      <c r="Y108" s="327"/>
      <c r="Z108" s="339"/>
      <c r="AA108" s="458"/>
      <c r="AB108" s="458"/>
      <c r="AC108" s="458"/>
      <c r="AD108" s="458"/>
      <c r="AE108" s="458"/>
      <c r="AF108" s="459"/>
    </row>
    <row r="109" spans="1:32" s="460" customFormat="1" ht="22.5" customHeight="1" thickBot="1">
      <c r="A109" s="64"/>
      <c r="B109" s="81"/>
      <c r="C109" s="961" t="s">
        <v>1249</v>
      </c>
      <c r="D109" s="961"/>
      <c r="E109" s="961"/>
      <c r="F109" s="961"/>
      <c r="G109" s="942"/>
      <c r="H109" s="470"/>
      <c r="I109" s="291"/>
      <c r="J109" s="470"/>
      <c r="K109" s="291"/>
      <c r="L109" s="470"/>
      <c r="M109" s="291"/>
      <c r="N109" s="291"/>
      <c r="O109" s="314"/>
      <c r="P109" s="291"/>
      <c r="Q109" s="257"/>
      <c r="R109" s="328"/>
      <c r="S109" s="328"/>
      <c r="T109" s="328"/>
      <c r="U109" s="328"/>
      <c r="V109" s="328"/>
      <c r="W109" s="328"/>
      <c r="X109" s="328"/>
      <c r="Y109" s="328"/>
      <c r="Z109" s="339"/>
      <c r="AA109" s="458"/>
      <c r="AB109" s="458"/>
      <c r="AC109" s="458"/>
      <c r="AD109" s="458"/>
      <c r="AE109" s="458"/>
      <c r="AF109" s="459"/>
    </row>
  </sheetData>
  <mergeCells count="20">
    <mergeCell ref="A1:Q1"/>
    <mergeCell ref="C107:G107"/>
    <mergeCell ref="C108:G108"/>
    <mergeCell ref="Z2:Z4"/>
    <mergeCell ref="Q2:Q4"/>
    <mergeCell ref="R2:Y3"/>
    <mergeCell ref="H2:M2"/>
    <mergeCell ref="H3:I3"/>
    <mergeCell ref="J3:K3"/>
    <mergeCell ref="L3:M3"/>
    <mergeCell ref="N2:P3"/>
    <mergeCell ref="C109:G109"/>
    <mergeCell ref="A2:G4"/>
    <mergeCell ref="C5:G5"/>
    <mergeCell ref="C6:G6"/>
    <mergeCell ref="C106:G106"/>
    <mergeCell ref="J17:K17"/>
    <mergeCell ref="J31:K31"/>
    <mergeCell ref="J45:K45"/>
    <mergeCell ref="J59:K59"/>
  </mergeCells>
  <printOptions/>
  <pageMargins left="0.17" right="0.18" top="0.17" bottom="0.18" header="0.5" footer="0.5"/>
  <pageSetup horizontalDpi="600" verticalDpi="600" orientation="portrait" paperSize="9" scale="72" r:id="rId1"/>
  <headerFooter alignWithMargins="0">
    <oddFooter>&amp;R8/&amp;P</oddFooter>
  </headerFooter>
  <colBreaks count="1" manualBreakCount="1">
    <brk id="17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cp:keywords/>
  <dc:description/>
  <cp:lastModifiedBy>admin</cp:lastModifiedBy>
  <cp:lastPrinted>2008-07-26T07:04:40Z</cp:lastPrinted>
  <dcterms:created xsi:type="dcterms:W3CDTF">2007-06-14T04:11:12Z</dcterms:created>
  <dcterms:modified xsi:type="dcterms:W3CDTF">2008-09-11T04:02:23Z</dcterms:modified>
  <cp:category/>
  <cp:version/>
  <cp:contentType/>
  <cp:contentStatus/>
</cp:coreProperties>
</file>